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" yWindow="213" windowWidth="16291" windowHeight="7050" activeTab="0"/>
  </bookViews>
  <sheets>
    <sheet name="2023飛狼石墨烯升溫 能量冬被+減壓毯被-全系列訂購單" sheetId="1" r:id="rId1"/>
  </sheets>
  <definedNames/>
  <calcPr fullCalcOnLoad="1"/>
</workbook>
</file>

<file path=xl/comments1.xml><?xml version="1.0" encoding="utf-8"?>
<comments xmlns="http://schemas.openxmlformats.org/spreadsheetml/2006/main">
  <authors>
    <author>office_wu</author>
    <author>SE201</author>
  </authors>
  <commentList>
    <comment ref="L19" authorId="0">
      <text>
        <r>
          <rPr>
            <b/>
            <sz val="12"/>
            <rFont val="細明體"/>
            <family val="3"/>
          </rPr>
          <t>請在下面欄位填上您需求的顏色和數量(例如金*1)，價格$690請自行填上。</t>
        </r>
      </text>
    </comment>
    <comment ref="L20" authorId="1">
      <text>
        <r>
          <rPr>
            <sz val="14"/>
            <rFont val="細明體"/>
            <family val="3"/>
          </rPr>
          <t>請填入需要</t>
        </r>
        <r>
          <rPr>
            <b/>
            <sz val="14"/>
            <rFont val="細明體"/>
            <family val="3"/>
          </rPr>
          <t>顏色</t>
        </r>
      </text>
    </comment>
    <comment ref="M20" authorId="1">
      <text>
        <r>
          <rPr>
            <b/>
            <sz val="14"/>
            <rFont val="細明體"/>
            <family val="3"/>
          </rPr>
          <t>金額</t>
        </r>
        <r>
          <rPr>
            <sz val="14"/>
            <rFont val="細明體"/>
            <family val="3"/>
          </rPr>
          <t>請自行填寫</t>
        </r>
      </text>
    </comment>
    <comment ref="J5" authorId="1">
      <text>
        <r>
          <rPr>
            <b/>
            <sz val="16"/>
            <rFont val="細明體"/>
            <family val="3"/>
          </rPr>
          <t>請KEY入
優惠碼</t>
        </r>
      </text>
    </comment>
    <comment ref="N5" authorId="1">
      <text>
        <r>
          <rPr>
            <b/>
            <sz val="16"/>
            <rFont val="細明體"/>
            <family val="3"/>
          </rPr>
          <t>一份優惠碼折扣金額為200元
請自行填寫</t>
        </r>
      </text>
    </comment>
    <comment ref="L21" authorId="1">
      <text>
        <r>
          <rPr>
            <sz val="14"/>
            <rFont val="細明體"/>
            <family val="3"/>
          </rPr>
          <t>請填入需要</t>
        </r>
        <r>
          <rPr>
            <b/>
            <sz val="14"/>
            <rFont val="細明體"/>
            <family val="3"/>
          </rPr>
          <t>顏色</t>
        </r>
      </text>
    </comment>
    <comment ref="L22" authorId="1">
      <text>
        <r>
          <rPr>
            <sz val="14"/>
            <rFont val="細明體"/>
            <family val="3"/>
          </rPr>
          <t>請填入需要</t>
        </r>
        <r>
          <rPr>
            <b/>
            <sz val="14"/>
            <rFont val="細明體"/>
            <family val="3"/>
          </rPr>
          <t>顏色</t>
        </r>
      </text>
    </comment>
    <comment ref="M21" authorId="1">
      <text>
        <r>
          <rPr>
            <b/>
            <sz val="14"/>
            <rFont val="細明體"/>
            <family val="3"/>
          </rPr>
          <t>金額</t>
        </r>
        <r>
          <rPr>
            <sz val="14"/>
            <rFont val="細明體"/>
            <family val="3"/>
          </rPr>
          <t>請自行填寫</t>
        </r>
      </text>
    </comment>
    <comment ref="M22" authorId="1">
      <text>
        <r>
          <rPr>
            <b/>
            <sz val="14"/>
            <rFont val="細明體"/>
            <family val="3"/>
          </rPr>
          <t>金額</t>
        </r>
        <r>
          <rPr>
            <sz val="14"/>
            <rFont val="細明體"/>
            <family val="3"/>
          </rPr>
          <t>請自行填寫</t>
        </r>
      </text>
    </comment>
  </commentList>
</comments>
</file>

<file path=xl/sharedStrings.xml><?xml version="1.0" encoding="utf-8"?>
<sst xmlns="http://schemas.openxmlformats.org/spreadsheetml/2006/main" count="117" uniqueCount="105">
  <si>
    <t>－</t>
  </si>
  <si>
    <t>姓  名</t>
  </si>
  <si>
    <t>◎協辦單位：百漾企業社</t>
  </si>
  <si>
    <t>◎E-MAIL：buy.yung@msa.hinet.net</t>
  </si>
  <si>
    <r>
      <t>◎洽購專線：</t>
    </r>
    <r>
      <rPr>
        <b/>
        <sz val="14"/>
        <color indexed="17"/>
        <rFont val="標楷體"/>
        <family val="4"/>
      </rPr>
      <t>(03)456-1170</t>
    </r>
  </si>
  <si>
    <r>
      <t>◎訂購傳真：</t>
    </r>
    <r>
      <rPr>
        <b/>
        <sz val="14"/>
        <color indexed="17"/>
        <rFont val="標楷體"/>
        <family val="4"/>
      </rPr>
      <t>(03)456-1173</t>
    </r>
  </si>
  <si>
    <t>電話</t>
  </si>
  <si>
    <t>分機</t>
  </si>
  <si>
    <t xml:space="preserve">  服務公司</t>
  </si>
  <si>
    <t xml:space="preserve">  連 絡 人</t>
  </si>
  <si>
    <t xml:space="preserve">  E - mail</t>
  </si>
  <si>
    <t xml:space="preserve">  收貨地址</t>
  </si>
  <si>
    <r>
      <t xml:space="preserve">  訂購達上述出貨標準</t>
    </r>
    <r>
      <rPr>
        <b/>
        <sz val="12"/>
        <color indexed="8"/>
        <rFont val="新細明體"/>
        <family val="1"/>
      </rPr>
      <t>(需指送同一地址)</t>
    </r>
    <r>
      <rPr>
        <sz val="12"/>
        <color indexed="8"/>
        <rFont val="新細明體"/>
        <family val="1"/>
      </rPr>
      <t>，其他品項可以加購一起出貨，皆享有活動優惠價格！</t>
    </r>
  </si>
  <si>
    <t xml:space="preserve">奈米黑科技-石墨烯引領21世紀材料革命，是由碳原子以特殊結構排列而成，為目前世界上導熱係數最高的材質。是世界上最硬的材料(強度是鋼的200倍)，熱傳導速度是銅的13倍。可以自行釋放出穩定的生長波(遠紅外線)，非常適合運用在人體的醫療保健。 </t>
  </si>
  <si>
    <t>部門</t>
  </si>
  <si>
    <t>手機</t>
  </si>
  <si>
    <t>總金額</t>
  </si>
  <si>
    <t>飛狼石墨烯升溫能量被-冬被</t>
  </si>
  <si>
    <t>件</t>
  </si>
  <si>
    <r>
      <t>件</t>
    </r>
  </si>
  <si>
    <t>組</t>
  </si>
  <si>
    <t>金額</t>
  </si>
  <si>
    <t>合計數量.金額</t>
  </si>
  <si>
    <t xml:space="preserve">金額          </t>
  </si>
  <si>
    <r>
      <rPr>
        <b/>
        <sz val="18"/>
        <color indexed="8"/>
        <rFont val="新細明體"/>
        <family val="1"/>
      </rPr>
      <t>Jack Wolfskin飛狼寢具</t>
    </r>
    <r>
      <rPr>
        <b/>
        <sz val="18"/>
        <color indexed="12"/>
        <rFont val="新細明體"/>
        <family val="1"/>
      </rPr>
      <t xml:space="preserve">2023早鳥活動  </t>
    </r>
    <r>
      <rPr>
        <b/>
        <sz val="18"/>
        <rFont val="新細明體"/>
        <family val="1"/>
      </rPr>
      <t>企業同仁</t>
    </r>
    <r>
      <rPr>
        <b/>
        <sz val="18"/>
        <color indexed="10"/>
        <rFont val="新細明體"/>
        <family val="1"/>
      </rPr>
      <t>員購</t>
    </r>
    <r>
      <rPr>
        <b/>
        <sz val="18"/>
        <rFont val="新細明體"/>
        <family val="1"/>
      </rPr>
      <t>專案</t>
    </r>
  </si>
  <si>
    <r>
      <rPr>
        <b/>
        <sz val="16"/>
        <color indexed="8"/>
        <rFont val="新細明體"/>
        <family val="1"/>
      </rPr>
      <t>石墨烯</t>
    </r>
    <r>
      <rPr>
        <b/>
        <sz val="16"/>
        <color indexed="10"/>
        <rFont val="新細明體"/>
        <family val="1"/>
      </rPr>
      <t>高傳導</t>
    </r>
    <r>
      <rPr>
        <b/>
        <sz val="16"/>
        <color indexed="8"/>
        <rFont val="新細明體"/>
        <family val="1"/>
      </rPr>
      <t xml:space="preserve">可水洗 </t>
    </r>
    <r>
      <rPr>
        <b/>
        <sz val="16"/>
        <color indexed="30"/>
        <rFont val="新細明體"/>
        <family val="1"/>
      </rPr>
      <t>升溫能量被</t>
    </r>
    <r>
      <rPr>
        <b/>
        <sz val="16"/>
        <color indexed="10"/>
        <rFont val="新細明體"/>
        <family val="1"/>
      </rPr>
      <t xml:space="preserve"> </t>
    </r>
    <r>
      <rPr>
        <b/>
        <sz val="16"/>
        <color indexed="36"/>
        <rFont val="新細明體"/>
        <family val="1"/>
      </rPr>
      <t>減壓能量毯被</t>
    </r>
    <r>
      <rPr>
        <b/>
        <sz val="16"/>
        <color indexed="8"/>
        <rFont val="新細明體"/>
        <family val="1"/>
      </rPr>
      <t>～</t>
    </r>
    <r>
      <rPr>
        <b/>
        <u val="double"/>
        <sz val="16"/>
        <color indexed="8"/>
        <rFont val="新細明體"/>
        <family val="1"/>
      </rPr>
      <t>全系列訂購單</t>
    </r>
  </si>
  <si>
    <t xml:space="preserve">【訂購者姓名、地址、電話、請填寫完整以便出貨作業】  </t>
  </si>
  <si>
    <t>加購價:
除蟎吸塵
兩用儀
(紫/金任選)</t>
  </si>
  <si>
    <t>※為維護雙方權益及加速作業流程收貨請全程開箱錄影，若未錄影有問題恕不負責，造成不便請見諒。</t>
  </si>
  <si>
    <r>
      <t xml:space="preserve">   石墨烯          </t>
    </r>
    <r>
      <rPr>
        <b/>
        <sz val="11"/>
        <color indexed="8"/>
        <rFont val="新細明體"/>
        <family val="1"/>
      </rPr>
      <t xml:space="preserve">護頸脖圍      </t>
    </r>
    <r>
      <rPr>
        <sz val="11"/>
        <color indexed="8"/>
        <rFont val="新細明體"/>
        <family val="1"/>
      </rPr>
      <t xml:space="preserve">10*67cm       </t>
    </r>
    <r>
      <rPr>
        <sz val="10"/>
        <color indexed="8"/>
        <rFont val="新細明體"/>
        <family val="1"/>
      </rPr>
      <t>(禮盒包裝)</t>
    </r>
  </si>
  <si>
    <t>個</t>
  </si>
  <si>
    <r>
      <t>_xD83C__xDF1F_</t>
    </r>
    <r>
      <rPr>
        <sz val="11"/>
        <color indexed="8"/>
        <rFont val="新細明體"/>
        <family val="1"/>
      </rPr>
      <t>本活動配送貨運使用</t>
    </r>
    <r>
      <rPr>
        <sz val="11"/>
        <color indexed="8"/>
        <rFont val="Segoe UI Emoji"/>
        <family val="2"/>
      </rPr>
      <t>_xD83D__xDE9B_</t>
    </r>
    <r>
      <rPr>
        <b/>
        <u val="single"/>
        <sz val="11"/>
        <color indexed="8"/>
        <rFont val="新細明體"/>
        <family val="1"/>
      </rPr>
      <t>新竹貨運</t>
    </r>
    <r>
      <rPr>
        <sz val="11"/>
        <color indexed="8"/>
        <rFont val="Segoe UI Emoji"/>
        <family val="2"/>
      </rPr>
      <t>_xD83D__xDE9B_</t>
    </r>
    <r>
      <rPr>
        <sz val="11"/>
        <color indexed="8"/>
        <rFont val="新細明體"/>
        <family val="1"/>
      </rPr>
      <t>。貨運</t>
    </r>
    <r>
      <rPr>
        <b/>
        <u val="single"/>
        <sz val="11"/>
        <color indexed="8"/>
        <rFont val="新細明體"/>
        <family val="1"/>
      </rPr>
      <t>沒有上樓服務</t>
    </r>
    <r>
      <rPr>
        <sz val="11"/>
        <color indexed="8"/>
        <rFont val="新細明體"/>
        <family val="1"/>
      </rPr>
      <t>。貨運</t>
    </r>
    <r>
      <rPr>
        <b/>
        <u val="single"/>
        <sz val="11"/>
        <color indexed="8"/>
        <rFont val="新細明體"/>
        <family val="1"/>
      </rPr>
      <t>送貨時間</t>
    </r>
    <r>
      <rPr>
        <b/>
        <u val="single"/>
        <sz val="11"/>
        <color indexed="8"/>
        <rFont val="Segoe UI Emoji"/>
        <family val="2"/>
      </rPr>
      <t>_xD83D__xDE9A_</t>
    </r>
    <r>
      <rPr>
        <b/>
        <u val="single"/>
        <sz val="11"/>
        <color indexed="8"/>
        <rFont val="Segoe UI Emoji"/>
        <family val="2"/>
      </rPr>
      <t>09:00 - 17:00</t>
    </r>
    <r>
      <rPr>
        <sz val="11"/>
        <color indexed="8"/>
        <rFont val="新細明體"/>
        <family val="1"/>
      </rPr>
      <t>。</t>
    </r>
  </si>
  <si>
    <r>
      <t>_xD83C__xDF1F_</t>
    </r>
    <r>
      <rPr>
        <sz val="11"/>
        <color indexed="8"/>
        <rFont val="新細明體"/>
        <family val="1"/>
      </rPr>
      <t>貨運上班日期：星期一</t>
    </r>
    <r>
      <rPr>
        <sz val="11"/>
        <color indexed="8"/>
        <rFont val="新細明體"/>
        <family val="1"/>
      </rPr>
      <t>到</t>
    </r>
    <r>
      <rPr>
        <sz val="11"/>
        <color indexed="8"/>
        <rFont val="新細明體"/>
        <family val="1"/>
      </rPr>
      <t>星期六。可以指定日期、無法指定到貨時間(</t>
    </r>
    <r>
      <rPr>
        <b/>
        <u val="single"/>
        <sz val="11"/>
        <color indexed="8"/>
        <rFont val="新細明體"/>
        <family val="1"/>
      </rPr>
      <t>出貨日隔天起算3天內配達</t>
    </r>
    <r>
      <rPr>
        <sz val="11"/>
        <color indexed="8"/>
        <rFont val="新細明體"/>
        <family val="1"/>
      </rPr>
      <t>)</t>
    </r>
  </si>
  <si>
    <t>員工.眷屬. 轉介紹      同享優惠</t>
  </si>
  <si>
    <r>
      <t xml:space="preserve">石墨烯3D     </t>
    </r>
    <r>
      <rPr>
        <b/>
        <sz val="11"/>
        <rFont val="新細明體"/>
        <family val="1"/>
      </rPr>
      <t xml:space="preserve">透氣好眠枕   </t>
    </r>
    <r>
      <rPr>
        <sz val="9"/>
        <rFont val="新細明體"/>
        <family val="1"/>
      </rPr>
      <t>(66*40cm+側高)</t>
    </r>
    <r>
      <rPr>
        <sz val="11"/>
        <rFont val="新細明體"/>
        <family val="1"/>
      </rPr>
      <t>每組(2入)</t>
    </r>
  </si>
  <si>
    <t>紫/金</t>
  </si>
  <si>
    <t xml:space="preserve">  JackWolfskin飛狼～石墨烯高傳導熱能 全系列  MIT認證  台灣製造！</t>
  </si>
  <si>
    <r>
      <rPr>
        <b/>
        <sz val="10"/>
        <color indexed="8"/>
        <rFont val="新細明體"/>
        <family val="1"/>
      </rPr>
      <t>單人</t>
    </r>
    <r>
      <rPr>
        <sz val="10"/>
        <color indexed="8"/>
        <rFont val="新細明體"/>
        <family val="1"/>
      </rPr>
      <t>/1.9kg 4.5*6.5尺</t>
    </r>
  </si>
  <si>
    <r>
      <rPr>
        <b/>
        <sz val="10"/>
        <color indexed="8"/>
        <rFont val="新細明體"/>
        <family val="1"/>
      </rPr>
      <t>雙人</t>
    </r>
    <r>
      <rPr>
        <sz val="10"/>
        <color indexed="8"/>
        <rFont val="新細明體"/>
        <family val="1"/>
      </rPr>
      <t>/</t>
    </r>
    <r>
      <rPr>
        <sz val="10"/>
        <color indexed="8"/>
        <rFont val="新細明體"/>
        <family val="1"/>
      </rPr>
      <t>2.8kg  6*7尺</t>
    </r>
  </si>
  <si>
    <r>
      <rPr>
        <b/>
        <sz val="10"/>
        <color indexed="8"/>
        <rFont val="新細明體"/>
        <family val="1"/>
      </rPr>
      <t>加大</t>
    </r>
    <r>
      <rPr>
        <sz val="10"/>
        <color indexed="8"/>
        <rFont val="新細明體"/>
        <family val="1"/>
      </rPr>
      <t>/ 3.5kg   7*8尺</t>
    </r>
  </si>
  <si>
    <t>優惠碼</t>
  </si>
  <si>
    <t xml:space="preserve">百漾好康官方帳號正式上線嚕！ </t>
  </si>
  <si>
    <t>LINE@ 好友募集中！</t>
  </si>
  <si>
    <t xml:space="preserve">加入好友：手機掃瞄LINE@ QR code </t>
  </si>
  <si>
    <t>或是 搜尋好友ID「@buy4561170」</t>
  </si>
  <si>
    <t>加入立即領取折扣序號(優惠券$200元)，</t>
  </si>
  <si>
    <t>訂購時請主動告知折扣序號，即可折價。</t>
  </si>
  <si>
    <t>優惠券使用期限~2024/2/29止，每人僅限領乙次。</t>
  </si>
  <si>
    <t>已使用的優惠券無法再次使用。</t>
  </si>
  <si>
    <t>不定期提供限量好康，專屬折扣券！</t>
  </si>
  <si>
    <t>趕快告訴更多人～快來加入我們吧～</t>
  </si>
  <si>
    <t>寢具優惠券＄２００元</t>
  </si>
  <si>
    <r>
      <t>口碑</t>
    </r>
    <r>
      <rPr>
        <b/>
        <sz val="16"/>
        <color indexed="8"/>
        <rFont val="Calibri"/>
        <family val="2"/>
      </rPr>
      <t>NO.1</t>
    </r>
    <r>
      <rPr>
        <b/>
        <sz val="16"/>
        <color indexed="8"/>
        <rFont val="新細明體"/>
        <family val="1"/>
      </rPr>
      <t>～「努力研發</t>
    </r>
    <r>
      <rPr>
        <b/>
        <sz val="16"/>
        <color indexed="8"/>
        <rFont val="Calibri"/>
        <family val="2"/>
      </rPr>
      <t xml:space="preserve"> </t>
    </r>
    <r>
      <rPr>
        <b/>
        <sz val="16"/>
        <color indexed="8"/>
        <rFont val="新細明體"/>
        <family val="1"/>
      </rPr>
      <t>堅持品質第一」</t>
    </r>
  </si>
  <si>
    <r>
      <t>買寢具～找</t>
    </r>
    <r>
      <rPr>
        <b/>
        <u val="single"/>
        <sz val="16"/>
        <color indexed="36"/>
        <rFont val="新細明體"/>
        <family val="1"/>
      </rPr>
      <t>百漾</t>
    </r>
    <r>
      <rPr>
        <b/>
        <sz val="16"/>
        <color indexed="36"/>
        <rFont val="新細明體"/>
        <family val="1"/>
      </rPr>
      <t>就對了！</t>
    </r>
  </si>
  <si>
    <r>
      <t>年度壓軸寵粉回饋～</t>
    </r>
    <r>
      <rPr>
        <b/>
        <sz val="16"/>
        <color indexed="10"/>
        <rFont val="新細明體"/>
        <family val="1"/>
      </rPr>
      <t>免費加碼贈！</t>
    </r>
  </si>
  <si>
    <r>
      <t>(</t>
    </r>
    <r>
      <rPr>
        <b/>
        <u val="single"/>
        <sz val="16"/>
        <color indexed="8"/>
        <rFont val="新細明體"/>
        <family val="1"/>
      </rPr>
      <t>加入百漾官方</t>
    </r>
    <r>
      <rPr>
        <b/>
        <u val="single"/>
        <sz val="16"/>
        <color indexed="8"/>
        <rFont val="Calibri"/>
        <family val="2"/>
      </rPr>
      <t>Line</t>
    </r>
    <r>
      <rPr>
        <b/>
        <u val="single"/>
        <sz val="16"/>
        <color indexed="8"/>
        <rFont val="新細明體"/>
        <family val="1"/>
      </rPr>
      <t>即可獲得！人人都有！</t>
    </r>
    <r>
      <rPr>
        <b/>
        <u val="single"/>
        <sz val="16"/>
        <color indexed="8"/>
        <rFont val="Calibri"/>
        <family val="2"/>
      </rPr>
      <t>)</t>
    </r>
  </si>
  <si>
    <t>狂賀！１０週年生日慶！</t>
  </si>
  <si>
    <r>
      <t>好禮一：好友禮</t>
    </r>
    <r>
      <rPr>
        <b/>
        <u val="single"/>
        <sz val="16"/>
        <color indexed="10"/>
        <rFont val="新細明體"/>
        <family val="1"/>
      </rPr>
      <t>＄２００元</t>
    </r>
    <r>
      <rPr>
        <b/>
        <sz val="16"/>
        <color indexed="8"/>
        <rFont val="新細明體"/>
        <family val="1"/>
      </rPr>
      <t xml:space="preserve">寢具優惠券乙張!! </t>
    </r>
  </si>
  <si>
    <r>
      <t>好禮二：</t>
    </r>
    <r>
      <rPr>
        <b/>
        <sz val="16"/>
        <color indexed="8"/>
        <rFont val="新細明體"/>
        <family val="1"/>
      </rPr>
      <t>同單加購『無線紫外線除螨機』</t>
    </r>
  </si>
  <si>
    <r>
      <t>百漾獨家代理【</t>
    </r>
    <r>
      <rPr>
        <b/>
        <sz val="16"/>
        <color indexed="8"/>
        <rFont val="Calibri"/>
        <family val="2"/>
      </rPr>
      <t>Jack Wolfskin</t>
    </r>
    <r>
      <rPr>
        <b/>
        <sz val="16"/>
        <color indexed="8"/>
        <rFont val="新細明體"/>
        <family val="1"/>
      </rPr>
      <t>台灣飛狼寢具】</t>
    </r>
  </si>
  <si>
    <t>加入後:</t>
  </si>
  <si>
    <t>(a)留資料後小編會給您優惠碼</t>
  </si>
  <si>
    <t>(b)回來告訴我您要訂購多少數量</t>
  </si>
  <si>
    <t>(c)將優惠碼複製或截圖給我(公司會稽核折扣碼)</t>
  </si>
  <si>
    <t>先看一下，如果不懂再問我_xD83E__xDD70_</t>
  </si>
  <si>
    <r>
      <t>如果有12件，就要有2份折價碼，就可以減價$400。依此類推喔</t>
    </r>
    <r>
      <rPr>
        <sz val="12"/>
        <color indexed="8"/>
        <rFont val="Segoe UI Emoji"/>
        <family val="2"/>
      </rPr>
      <t>_xD83C__xDF89__xD83C__xDF89_</t>
    </r>
  </si>
  <si>
    <t xml:space="preserve">購物台發燒推薦熱賣中!!東森介紹連結網址如下:我們百漾提供的價格真的超級便宜的!! </t>
  </si>
  <si>
    <t>能量冬被</t>
  </si>
  <si>
    <t>https://www.etmall.com.tw/i/7255600</t>
  </si>
  <si>
    <t>獨立筒枕</t>
  </si>
  <si>
    <t>https://www.etmall.com.tw/i/3670701</t>
  </si>
  <si>
    <t>減壓毯被</t>
  </si>
  <si>
    <t>https://www.etmall.com.tw/i/7255597</t>
  </si>
  <si>
    <t>3D透氣枕</t>
  </si>
  <si>
    <t>https://www.etmall.com.tw/i/3670702</t>
  </si>
  <si>
    <t xml:space="preserve">超舒眠記憶枕 </t>
  </si>
  <si>
    <t>https://www.etmall.com.tw/i/7208091</t>
  </si>
  <si>
    <r>
      <t>再折$200元只要</t>
    </r>
    <r>
      <rPr>
        <b/>
        <u val="single"/>
        <sz val="16"/>
        <color indexed="10"/>
        <rFont val="新細明體"/>
        <family val="1"/>
      </rPr>
      <t>＄４９０元</t>
    </r>
    <r>
      <rPr>
        <b/>
        <sz val="16"/>
        <color indexed="8"/>
        <rFont val="新細明體"/>
        <family val="1"/>
      </rPr>
      <t>/台</t>
    </r>
  </si>
  <si>
    <t xml:space="preserve"> 內線 分機</t>
  </si>
  <si>
    <r>
      <rPr>
        <b/>
        <sz val="11"/>
        <color indexed="8"/>
        <rFont val="新細明體"/>
        <family val="1"/>
      </rPr>
      <t xml:space="preserve">超舒眠記憶枕     </t>
    </r>
    <r>
      <rPr>
        <sz val="7"/>
        <color indexed="8"/>
        <rFont val="新細明體"/>
        <family val="1"/>
      </rPr>
      <t>長64*寬35*高 11-12cm(±5%</t>
    </r>
    <r>
      <rPr>
        <sz val="8"/>
        <color indexed="8"/>
        <rFont val="新細明體"/>
        <family val="1"/>
      </rPr>
      <t xml:space="preserve">)  </t>
    </r>
    <r>
      <rPr>
        <sz val="9"/>
        <color indexed="8"/>
        <rFont val="新細明體"/>
        <family val="1"/>
      </rPr>
      <t>內含:記憶枕芯*1個      +冰絲枕套*1個             +石墨烯枕套*1個         +提袋*1個</t>
    </r>
  </si>
  <si>
    <r>
      <t xml:space="preserve">石墨烯可調式    </t>
    </r>
    <r>
      <rPr>
        <b/>
        <sz val="11"/>
        <color indexed="8"/>
        <rFont val="新細明體"/>
        <family val="1"/>
      </rPr>
      <t xml:space="preserve">獨立筒能量枕    </t>
    </r>
    <r>
      <rPr>
        <sz val="11"/>
        <color indexed="8"/>
        <rFont val="新細明體"/>
        <family val="1"/>
      </rPr>
      <t>送飛狼枕套*2   (73*43.5cm)       每組(2入)</t>
    </r>
  </si>
  <si>
    <t xml:space="preserve">護頸脖圍 </t>
  </si>
  <si>
    <t>https://www.etmall.com.tw/i/3240606</t>
  </si>
  <si>
    <r>
      <rPr>
        <b/>
        <sz val="10"/>
        <rFont val="新細明體"/>
        <family val="1"/>
      </rPr>
      <t xml:space="preserve">飛狼超輕量        抗寒睡袋            </t>
    </r>
    <r>
      <rPr>
        <sz val="8"/>
        <rFont val="新細明體"/>
        <family val="1"/>
      </rPr>
      <t xml:space="preserve">230*155cm(+-5%) </t>
    </r>
    <r>
      <rPr>
        <sz val="9"/>
        <rFont val="新細明體"/>
        <family val="1"/>
      </rPr>
      <t>1000g(+-5%)             買就送露營燈          限量前30名</t>
    </r>
  </si>
  <si>
    <r>
      <t>□ ATM轉帳(寄貨不收貨款)。百漾ATM轉帳帳號：聯邦銀行代號 803帳號</t>
    </r>
    <r>
      <rPr>
        <sz val="8"/>
        <color indexed="8"/>
        <rFont val="新細明體"/>
        <family val="1"/>
      </rPr>
      <t xml:space="preserve"> </t>
    </r>
    <r>
      <rPr>
        <sz val="12"/>
        <color indexed="8"/>
        <rFont val="新細明體"/>
        <family val="1"/>
      </rPr>
      <t>: 035-10-0011341</t>
    </r>
  </si>
  <si>
    <r>
      <t>□</t>
    </r>
    <r>
      <rPr>
        <sz val="6"/>
        <color indexed="8"/>
        <rFont val="新細明體"/>
        <family val="1"/>
      </rPr>
      <t xml:space="preserve"> </t>
    </r>
    <r>
      <rPr>
        <sz val="12"/>
        <color indexed="8"/>
        <rFont val="新細明體"/>
        <family val="1"/>
      </rPr>
      <t>貨到付款-台灣本島免運費！(免運不含偏遠地區&amp;特殊廠地)</t>
    </r>
    <r>
      <rPr>
        <b/>
        <sz val="12"/>
        <color indexed="8"/>
        <rFont val="新細明體"/>
        <family val="1"/>
      </rPr>
      <t>外島請來電洽詢！</t>
    </r>
    <r>
      <rPr>
        <sz val="12"/>
        <color indexed="8"/>
        <rFont val="新細明體"/>
        <family val="1"/>
      </rPr>
      <t>請先洽詢服務專員！</t>
    </r>
  </si>
  <si>
    <r>
      <t>※本檔次-飛狼石墨烯全系列產品，皆可水洗/乾洗。清洗後務必要曬乾，以維持纖維的蓬鬆彈性。
【商品規格】</t>
    </r>
    <r>
      <rPr>
        <b/>
        <sz val="12"/>
        <color indexed="8"/>
        <rFont val="新細明體"/>
        <family val="1"/>
      </rPr>
      <t>JackWolfskin台灣飛狼全系列商品，均為MIT台灣製造。</t>
    </r>
    <r>
      <rPr>
        <sz val="12"/>
        <color theme="1"/>
        <rFont val="Calibri"/>
        <family val="1"/>
      </rPr>
      <t xml:space="preserve"> 
【清潔保養說明】建議如需要清洗大件寢具可以交給專業洗衣店來處理最佳。 
</t>
    </r>
    <r>
      <rPr>
        <b/>
        <sz val="12"/>
        <color indexed="10"/>
        <rFont val="新細明體"/>
        <family val="1"/>
      </rPr>
      <t xml:space="preserve">PS:如需機洗(洗衣機需要具備20kg以上容量) </t>
    </r>
    <r>
      <rPr>
        <sz val="12"/>
        <color theme="1"/>
        <rFont val="Calibri"/>
        <family val="1"/>
      </rPr>
      <t xml:space="preserve">
</t>
    </r>
    <r>
      <rPr>
        <b/>
        <sz val="12"/>
        <color indexed="8"/>
        <rFont val="新細明體"/>
        <family val="1"/>
      </rPr>
      <t>務必使用低速弱檔模式，清洗後務必要曬乾</t>
    </r>
    <r>
      <rPr>
        <sz val="12"/>
        <color theme="1"/>
        <rFont val="Calibri"/>
        <family val="1"/>
      </rPr>
      <t>，以維持纖維的蓬鬆彈性。
※可水洗或乾洗 可以曬太陽！／不可漂白／不可熨燙／不可烘乾／
※網路商品圖為參考用之情境圖示，產品內容以實品規格敘述內容為準。</t>
    </r>
  </si>
  <si>
    <t>發熱被全新升級款！業界唯一真正有完整數據認證、真正能傳導蓄熱！
◎全國公證Intertek：升溫報告、遠紅外線放射率(0.81)、抗菌防螨認證。
隨貨附石墨烯認證 飛狼授權 抗菌認證 MIT製造各項吊卡！
◎專利三合一能量元素：結合石墨烯＋遠紅外線＋銀離子，高傳導蓄熱，吸濕透氣，鎖住睡眠。</t>
  </si>
  <si>
    <t>人生有1/3以上的時間都在睡眠中度過，好的寢具才有好的睡眠品質，
因此挑選一床好的棉被，可讓疲憊的身心靈，獲得充分休息。
送長輩父母，助眠安神好孝心；送家人，溫暖關愛好貼心；
送自己，寵愛自己好生活。絕對是您愛護全家人健康的最佳選擇！</t>
  </si>
  <si>
    <r>
      <t>◎獨立筒枕、透氣枕為了讓同仁攜帶方便：</t>
    </r>
    <r>
      <rPr>
        <b/>
        <sz val="12"/>
        <color indexed="8"/>
        <rFont val="新細明體"/>
        <family val="1"/>
      </rPr>
      <t>專屬提袋內含一組(2入)，採單個真空壓縮</t>
    </r>
    <r>
      <rPr>
        <sz val="12"/>
        <color theme="1"/>
        <rFont val="Calibri"/>
        <family val="1"/>
      </rPr>
      <t>，發貨請特別留意！
石墨烯獨立筒枕內～抽取式獨立筒彈簧墊(不可水洗，可以曬太陽！)
不管有沒有馬上使用，</t>
    </r>
    <r>
      <rPr>
        <b/>
        <sz val="12"/>
        <color indexed="8"/>
        <rFont val="新細明體"/>
        <family val="1"/>
      </rPr>
      <t>收到貨後～請盡速將袋口打開，四邊→由外往內拍一拍，再置於通風處1-2天即可使用</t>
    </r>
    <r>
      <rPr>
        <sz val="12"/>
        <color theme="1"/>
        <rFont val="Calibri"/>
        <family val="1"/>
      </rPr>
      <t>，就可以恢復其彈性和蓬鬆度。</t>
    </r>
  </si>
  <si>
    <r>
      <t xml:space="preserve">◎冰絲超舒眠記憶枕 商檢局檢驗字號：M46509  產地:中國(台商監製)
</t>
    </r>
    <r>
      <rPr>
        <b/>
        <sz val="12"/>
        <color indexed="8"/>
        <rFont val="新細明體"/>
        <family val="1"/>
      </rPr>
      <t>【每個內含：記憶枕芯*１個＋冰絲枕套*１個＋石墨烯枕套*１個＋專屬提袋*１個】</t>
    </r>
    <r>
      <rPr>
        <sz val="12"/>
        <color indexed="8"/>
        <rFont val="新細明體"/>
        <family val="1"/>
      </rPr>
      <t xml:space="preserve">
表布: 1..冰絲涼感布+透氣網布(100%聚酯纖維)  2.石墨烯超導布+透氣網布(100%聚酯纖維) 
枕芯:高密度慢回彈記憶棉(100%聚氨酯)
◎清潔方式：不可曬太陽！／不可烘乾／不可漂白／只限枕套可水洗
建議搭配枕套使用，枕芯勿洗滌，枕套可單獨拆下清洗，記憶棉如有髒污，請勿用水沖洗，僅可用濕布擦拭乾淨，保持通風以延長使用壽命</t>
    </r>
  </si>
  <si>
    <t>折扣$</t>
  </si>
  <si>
    <t>訂購日期:     年   月   日</t>
  </si>
  <si>
    <r>
      <t xml:space="preserve">(冬被 + 毯被 </t>
    </r>
    <r>
      <rPr>
        <b/>
        <sz val="16"/>
        <color indexed="36"/>
        <rFont val="新細明體"/>
        <family val="1"/>
      </rPr>
      <t xml:space="preserve">任選滿6件 </t>
    </r>
    <r>
      <rPr>
        <b/>
        <sz val="16"/>
        <color indexed="8"/>
        <rFont val="新細明體"/>
        <family val="1"/>
      </rPr>
      <t>即可使用)</t>
    </r>
  </si>
  <si>
    <t>※本活動商品為個人衛生用品，商品不開放試用！如經拆封使用後因個人原因導致髒污、毀損，恕不接受退換貨。</t>
  </si>
  <si>
    <t>※除非商品本身瑕疵，本福利優惠活動提供價格已優於市價，不接受因個人因素退貨申請！敬請見諒。</t>
  </si>
  <si>
    <r>
      <t>冬被(+)毯被=</t>
    </r>
    <r>
      <rPr>
        <sz val="18"/>
        <color indexed="10"/>
        <rFont val="新細明體"/>
        <family val="1"/>
      </rPr>
      <t>(6)</t>
    </r>
    <r>
      <rPr>
        <sz val="12"/>
        <color theme="1"/>
        <rFont val="Calibri"/>
        <family val="1"/>
      </rPr>
      <t>可以折200</t>
    </r>
  </si>
  <si>
    <r>
      <t xml:space="preserve">石墨烯-減壓     </t>
    </r>
    <r>
      <rPr>
        <b/>
        <sz val="11"/>
        <color indexed="8"/>
        <rFont val="新細明體"/>
        <family val="1"/>
      </rPr>
      <t>能量四季毯被</t>
    </r>
    <r>
      <rPr>
        <sz val="11"/>
        <color indexed="8"/>
        <rFont val="新細明體"/>
        <family val="1"/>
      </rPr>
      <t xml:space="preserve"> </t>
    </r>
    <r>
      <rPr>
        <sz val="8"/>
        <color indexed="8"/>
        <rFont val="新細明體"/>
        <family val="1"/>
      </rPr>
      <t xml:space="preserve">(保命毯)145*210cm)   </t>
    </r>
    <r>
      <rPr>
        <sz val="8"/>
        <color indexed="8"/>
        <rFont val="新細明體"/>
        <family val="1"/>
      </rPr>
      <t>雙面可用/不用被套</t>
    </r>
  </si>
  <si>
    <r>
      <rPr>
        <b/>
        <sz val="13.5"/>
        <rFont val="新細明體"/>
        <family val="1"/>
      </rPr>
      <t>※</t>
    </r>
    <r>
      <rPr>
        <b/>
        <sz val="13.5"/>
        <color indexed="10"/>
        <rFont val="新細明體"/>
        <family val="1"/>
      </rPr>
      <t>加碼</t>
    </r>
    <r>
      <rPr>
        <b/>
        <sz val="12"/>
        <color indexed="8"/>
        <rFont val="新細明體"/>
        <family val="1"/>
      </rPr>
      <t>再優惠</t>
    </r>
    <r>
      <rPr>
        <b/>
        <sz val="12"/>
        <color indexed="8"/>
        <rFont val="新細明體"/>
        <family val="1"/>
      </rPr>
      <t>～</t>
    </r>
    <r>
      <rPr>
        <b/>
        <u val="single"/>
        <sz val="15"/>
        <rFont val="新細明體"/>
        <family val="1"/>
      </rPr>
      <t>冬被</t>
    </r>
    <r>
      <rPr>
        <b/>
        <u val="single"/>
        <sz val="11"/>
        <rFont val="新細明體"/>
        <family val="1"/>
      </rPr>
      <t>(單人.雙人.加大)</t>
    </r>
    <r>
      <rPr>
        <b/>
        <sz val="12"/>
        <rFont val="新細明體"/>
        <family val="1"/>
      </rPr>
      <t>＋</t>
    </r>
    <r>
      <rPr>
        <b/>
        <u val="single"/>
        <sz val="15"/>
        <rFont val="新細明體"/>
        <family val="1"/>
      </rPr>
      <t>毯被</t>
    </r>
    <r>
      <rPr>
        <b/>
        <sz val="15"/>
        <color indexed="8"/>
        <rFont val="新細明體"/>
        <family val="1"/>
      </rPr>
      <t xml:space="preserve"> </t>
    </r>
    <r>
      <rPr>
        <b/>
        <sz val="14"/>
        <color indexed="12"/>
        <rFont val="新細明體"/>
        <family val="1"/>
      </rPr>
      <t xml:space="preserve">任選６件 </t>
    </r>
    <r>
      <rPr>
        <sz val="12"/>
        <rFont val="新細明體"/>
        <family val="1"/>
      </rPr>
      <t>加入官方LINE可享現折２００元！</t>
    </r>
  </si>
  <si>
    <t>#</t>
  </si>
  <si>
    <r>
      <t>※</t>
    </r>
    <r>
      <rPr>
        <b/>
        <sz val="14"/>
        <color indexed="8"/>
        <rFont val="新細明體"/>
        <family val="1"/>
      </rPr>
      <t>百漾獨家取得 新品首賣</t>
    </r>
    <r>
      <rPr>
        <b/>
        <sz val="14"/>
        <rFont val="新細明體"/>
        <family val="1"/>
      </rPr>
      <t>-團購專案：</t>
    </r>
    <r>
      <rPr>
        <b/>
        <u val="single"/>
        <sz val="14"/>
        <color indexed="12"/>
        <rFont val="新細明體"/>
        <family val="1"/>
      </rPr>
      <t>本訂購單～</t>
    </r>
    <r>
      <rPr>
        <b/>
        <u val="single"/>
        <sz val="14"/>
        <color indexed="10"/>
        <rFont val="新細明體"/>
        <family val="1"/>
      </rPr>
      <t>任選混搭訂購-則需達6項</t>
    </r>
    <r>
      <rPr>
        <b/>
        <u val="single"/>
        <sz val="14"/>
        <color indexed="12"/>
        <rFont val="新細明體"/>
        <family val="1"/>
      </rPr>
      <t>出貨！</t>
    </r>
  </si>
  <si>
    <r>
      <rPr>
        <b/>
        <sz val="14"/>
        <color indexed="8"/>
        <rFont val="新細明體"/>
        <family val="1"/>
      </rPr>
      <t>舉例：</t>
    </r>
    <r>
      <rPr>
        <sz val="11"/>
        <color indexed="8"/>
        <rFont val="Calibri"/>
        <family val="2"/>
      </rPr>
      <t>(a)</t>
    </r>
    <r>
      <rPr>
        <sz val="11"/>
        <color indexed="8"/>
        <rFont val="新細明體"/>
        <family val="1"/>
      </rPr>
      <t>冬被</t>
    </r>
    <r>
      <rPr>
        <sz val="11"/>
        <color indexed="8"/>
        <rFont val="Calibri"/>
        <family val="2"/>
      </rPr>
      <t>(</t>
    </r>
    <r>
      <rPr>
        <sz val="11"/>
        <color indexed="8"/>
        <rFont val="新細明體"/>
        <family val="1"/>
      </rPr>
      <t>單人</t>
    </r>
    <r>
      <rPr>
        <sz val="11"/>
        <color indexed="8"/>
        <rFont val="Calibri"/>
        <family val="2"/>
      </rPr>
      <t>.</t>
    </r>
    <r>
      <rPr>
        <sz val="11"/>
        <color indexed="8"/>
        <rFont val="新細明體"/>
        <family val="1"/>
      </rPr>
      <t>雙人</t>
    </r>
    <r>
      <rPr>
        <sz val="11"/>
        <color indexed="8"/>
        <rFont val="Calibri"/>
        <family val="2"/>
      </rPr>
      <t>.</t>
    </r>
    <r>
      <rPr>
        <sz val="11"/>
        <color indexed="8"/>
        <rFont val="新細明體"/>
        <family val="1"/>
      </rPr>
      <t>加大</t>
    </r>
    <r>
      <rPr>
        <sz val="11"/>
        <color indexed="8"/>
        <rFont val="Calibri"/>
        <family val="2"/>
      </rPr>
      <t>)+</t>
    </r>
    <r>
      <rPr>
        <sz val="11"/>
        <color indexed="8"/>
        <rFont val="新細明體"/>
        <family val="1"/>
      </rPr>
      <t>毯被</t>
    </r>
    <r>
      <rPr>
        <sz val="11"/>
        <color indexed="8"/>
        <rFont val="Calibri"/>
        <family val="2"/>
      </rPr>
      <t>=</t>
    </r>
    <r>
      <rPr>
        <sz val="11"/>
        <color indexed="8"/>
        <rFont val="新細明體"/>
        <family val="1"/>
      </rPr>
      <t>４件</t>
    </r>
    <r>
      <rPr>
        <sz val="11"/>
        <color indexed="8"/>
        <rFont val="Calibri"/>
        <family val="2"/>
      </rPr>
      <t xml:space="preserve">  </t>
    </r>
    <r>
      <rPr>
        <sz val="11"/>
        <color indexed="8"/>
        <rFont val="新細明體"/>
        <family val="1"/>
      </rPr>
      <t>©３款</t>
    </r>
    <r>
      <rPr>
        <sz val="11"/>
        <color indexed="8"/>
        <rFont val="新細明體"/>
        <family val="1"/>
      </rPr>
      <t>枕頭類</t>
    </r>
    <r>
      <rPr>
        <sz val="11"/>
        <color indexed="8"/>
        <rFont val="Calibri"/>
        <family val="2"/>
      </rPr>
      <t>=</t>
    </r>
    <r>
      <rPr>
        <sz val="11"/>
        <color indexed="8"/>
        <rFont val="新細明體"/>
        <family val="1"/>
      </rPr>
      <t>４組</t>
    </r>
    <r>
      <rPr>
        <sz val="11"/>
        <color indexed="8"/>
        <rFont val="Calibri"/>
        <family val="2"/>
      </rPr>
      <t xml:space="preserve">  (d)</t>
    </r>
    <r>
      <rPr>
        <sz val="11"/>
        <color indexed="8"/>
        <rFont val="新細明體"/>
        <family val="1"/>
      </rPr>
      <t>護頸脖圍</t>
    </r>
    <r>
      <rPr>
        <sz val="11"/>
        <color indexed="8"/>
        <rFont val="Calibri"/>
        <family val="2"/>
      </rPr>
      <t>=</t>
    </r>
    <r>
      <rPr>
        <sz val="11"/>
        <color indexed="8"/>
        <rFont val="新細明體"/>
        <family val="1"/>
      </rPr>
      <t>４件</t>
    </r>
    <r>
      <rPr>
        <sz val="11"/>
        <color indexed="8"/>
        <rFont val="Calibri"/>
        <family val="2"/>
      </rPr>
      <t xml:space="preserve">  (e)</t>
    </r>
    <r>
      <rPr>
        <sz val="11"/>
        <color indexed="8"/>
        <rFont val="新細明體"/>
        <family val="1"/>
      </rPr>
      <t>除蟎機</t>
    </r>
    <r>
      <rPr>
        <sz val="11"/>
        <color indexed="8"/>
        <rFont val="Calibri"/>
        <family val="2"/>
      </rPr>
      <t>=</t>
    </r>
    <r>
      <rPr>
        <sz val="11"/>
        <color indexed="8"/>
        <rFont val="新細明體"/>
        <family val="1"/>
      </rPr>
      <t xml:space="preserve">４台 </t>
    </r>
    <r>
      <rPr>
        <sz val="11"/>
        <color indexed="8"/>
        <rFont val="新細明體"/>
        <family val="1"/>
      </rPr>
      <t>都可出貨!!</t>
    </r>
  </si>
  <si>
    <r>
      <t>◎承 辦 人：</t>
    </r>
    <r>
      <rPr>
        <b/>
        <sz val="14"/>
        <color indexed="12"/>
        <rFont val="標楷體"/>
        <family val="4"/>
      </rPr>
      <t>賴郁菁Selina</t>
    </r>
  </si>
  <si>
    <r>
      <t>◎手機：</t>
    </r>
    <r>
      <rPr>
        <b/>
        <sz val="14"/>
        <color indexed="10"/>
        <rFont val="標楷體"/>
        <family val="4"/>
      </rPr>
      <t xml:space="preserve">0917-618-199 </t>
    </r>
    <r>
      <rPr>
        <b/>
        <sz val="14"/>
        <color indexed="8"/>
        <rFont val="標楷體"/>
        <family val="4"/>
      </rPr>
      <t>LINE：</t>
    </r>
    <r>
      <rPr>
        <b/>
        <sz val="14"/>
        <color indexed="36"/>
        <rFont val="標楷體"/>
        <family val="4"/>
      </rPr>
      <t>Selina.9420</t>
    </r>
  </si>
  <si>
    <t>健行科大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</si>
</sst>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[Red]&quot;$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6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u val="double"/>
      <sz val="16"/>
      <color indexed="8"/>
      <name val="新細明體"/>
      <family val="1"/>
    </font>
    <font>
      <sz val="11"/>
      <color indexed="8"/>
      <name val="新細明體"/>
      <family val="1"/>
    </font>
    <font>
      <b/>
      <sz val="12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0"/>
      <name val="新細明體"/>
      <family val="1"/>
    </font>
    <font>
      <b/>
      <sz val="10"/>
      <color indexed="10"/>
      <name val="新細明體"/>
      <family val="1"/>
    </font>
    <font>
      <sz val="8"/>
      <color indexed="8"/>
      <name val="新細明體"/>
      <family val="1"/>
    </font>
    <font>
      <sz val="8"/>
      <name val="新細明體"/>
      <family val="1"/>
    </font>
    <font>
      <sz val="12"/>
      <name val="新細明體"/>
      <family val="1"/>
    </font>
    <font>
      <b/>
      <sz val="14"/>
      <color indexed="8"/>
      <name val="新細明體"/>
      <family val="1"/>
    </font>
    <font>
      <b/>
      <sz val="14"/>
      <color indexed="10"/>
      <name val="標楷體"/>
      <family val="4"/>
    </font>
    <font>
      <b/>
      <sz val="12"/>
      <color indexed="8"/>
      <name val="新細明體"/>
      <family val="1"/>
    </font>
    <font>
      <b/>
      <sz val="14"/>
      <color indexed="12"/>
      <name val="標楷體"/>
      <family val="4"/>
    </font>
    <font>
      <b/>
      <sz val="14"/>
      <color indexed="17"/>
      <name val="標楷體"/>
      <family val="4"/>
    </font>
    <font>
      <b/>
      <sz val="14"/>
      <color indexed="8"/>
      <name val="標楷體"/>
      <family val="4"/>
    </font>
    <font>
      <b/>
      <sz val="14"/>
      <color indexed="36"/>
      <name val="標楷體"/>
      <family val="4"/>
    </font>
    <font>
      <sz val="14"/>
      <name val="新細明體"/>
      <family val="1"/>
    </font>
    <font>
      <b/>
      <sz val="18"/>
      <color indexed="8"/>
      <name val="新細明體"/>
      <family val="1"/>
    </font>
    <font>
      <b/>
      <sz val="18"/>
      <color indexed="10"/>
      <name val="新細明體"/>
      <family val="1"/>
    </font>
    <font>
      <b/>
      <sz val="14"/>
      <name val="新細明體"/>
      <family val="1"/>
    </font>
    <font>
      <b/>
      <sz val="11"/>
      <color indexed="8"/>
      <name val="新細明體"/>
      <family val="1"/>
    </font>
    <font>
      <b/>
      <sz val="10"/>
      <name val="新細明體"/>
      <family val="1"/>
    </font>
    <font>
      <b/>
      <sz val="18"/>
      <color indexed="12"/>
      <name val="新細明體"/>
      <family val="1"/>
    </font>
    <font>
      <b/>
      <sz val="18"/>
      <name val="新細明體"/>
      <family val="1"/>
    </font>
    <font>
      <b/>
      <sz val="16"/>
      <color indexed="8"/>
      <name val="新細明體"/>
      <family val="1"/>
    </font>
    <font>
      <b/>
      <sz val="16"/>
      <color indexed="10"/>
      <name val="新細明體"/>
      <family val="1"/>
    </font>
    <font>
      <b/>
      <sz val="16"/>
      <color indexed="30"/>
      <name val="新細明體"/>
      <family val="1"/>
    </font>
    <font>
      <b/>
      <sz val="16"/>
      <color indexed="36"/>
      <name val="新細明體"/>
      <family val="1"/>
    </font>
    <font>
      <b/>
      <sz val="12"/>
      <name val="細明體"/>
      <family val="3"/>
    </font>
    <font>
      <sz val="6"/>
      <color indexed="8"/>
      <name val="新細明體"/>
      <family val="1"/>
    </font>
    <font>
      <sz val="11"/>
      <color indexed="8"/>
      <name val="Segoe UI Emoji"/>
      <family val="2"/>
    </font>
    <font>
      <b/>
      <u val="single"/>
      <sz val="11"/>
      <color indexed="8"/>
      <name val="新細明體"/>
      <family val="1"/>
    </font>
    <font>
      <b/>
      <u val="single"/>
      <sz val="11"/>
      <color indexed="8"/>
      <name val="Segoe UI Emoji"/>
      <family val="2"/>
    </font>
    <font>
      <sz val="11"/>
      <name val="新細明體"/>
      <family val="1"/>
    </font>
    <font>
      <b/>
      <sz val="11"/>
      <name val="新細明體"/>
      <family val="1"/>
    </font>
    <font>
      <b/>
      <u val="single"/>
      <sz val="16"/>
      <color indexed="10"/>
      <name val="新細明體"/>
      <family val="1"/>
    </font>
    <font>
      <b/>
      <sz val="16"/>
      <color indexed="8"/>
      <name val="Calibri"/>
      <family val="2"/>
    </font>
    <font>
      <b/>
      <u val="single"/>
      <sz val="16"/>
      <color indexed="36"/>
      <name val="新細明體"/>
      <family val="1"/>
    </font>
    <font>
      <b/>
      <u val="single"/>
      <sz val="16"/>
      <color indexed="8"/>
      <name val="新細明體"/>
      <family val="1"/>
    </font>
    <font>
      <b/>
      <u val="single"/>
      <sz val="16"/>
      <color indexed="8"/>
      <name val="Calibri"/>
      <family val="2"/>
    </font>
    <font>
      <sz val="12"/>
      <color indexed="8"/>
      <name val="Segoe UI Emoji"/>
      <family val="2"/>
    </font>
    <font>
      <sz val="9"/>
      <color indexed="8"/>
      <name val="新細明體"/>
      <family val="1"/>
    </font>
    <font>
      <sz val="7"/>
      <color indexed="8"/>
      <name val="新細明體"/>
      <family val="1"/>
    </font>
    <font>
      <b/>
      <sz val="12"/>
      <color indexed="10"/>
      <name val="新細明體"/>
      <family val="1"/>
    </font>
    <font>
      <b/>
      <sz val="9"/>
      <name val="新細明體"/>
      <family val="1"/>
    </font>
    <font>
      <b/>
      <sz val="16"/>
      <name val="細明體"/>
      <family val="3"/>
    </font>
    <font>
      <b/>
      <sz val="15"/>
      <color indexed="8"/>
      <name val="新細明體"/>
      <family val="1"/>
    </font>
    <font>
      <b/>
      <sz val="14"/>
      <color indexed="12"/>
      <name val="新細明體"/>
      <family val="1"/>
    </font>
    <font>
      <b/>
      <sz val="13.5"/>
      <color indexed="10"/>
      <name val="新細明體"/>
      <family val="1"/>
    </font>
    <font>
      <b/>
      <u val="single"/>
      <sz val="14"/>
      <color indexed="12"/>
      <name val="新細明體"/>
      <family val="1"/>
    </font>
    <font>
      <b/>
      <u val="single"/>
      <sz val="14"/>
      <color indexed="10"/>
      <name val="新細明體"/>
      <family val="1"/>
    </font>
    <font>
      <b/>
      <u val="single"/>
      <sz val="15"/>
      <name val="新細明體"/>
      <family val="1"/>
    </font>
    <font>
      <b/>
      <u val="single"/>
      <sz val="11"/>
      <name val="新細明體"/>
      <family val="1"/>
    </font>
    <font>
      <b/>
      <sz val="13.5"/>
      <name val="新細明體"/>
      <family val="1"/>
    </font>
    <font>
      <sz val="18"/>
      <color indexed="10"/>
      <name val="新細明體"/>
      <family val="1"/>
    </font>
    <font>
      <sz val="14"/>
      <name val="細明體"/>
      <family val="3"/>
    </font>
    <font>
      <b/>
      <sz val="14"/>
      <name val="細明體"/>
      <family val="3"/>
    </font>
    <font>
      <sz val="11"/>
      <color indexed="8"/>
      <name val="Calibri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新細明體"/>
      <family val="1"/>
    </font>
    <font>
      <b/>
      <sz val="9"/>
      <color indexed="10"/>
      <name val="新細明體"/>
      <family val="1"/>
    </font>
    <font>
      <b/>
      <sz val="13"/>
      <color indexed="8"/>
      <name val="新細明體"/>
      <family val="1"/>
    </font>
    <font>
      <b/>
      <sz val="11"/>
      <color indexed="10"/>
      <name val="新細明體"/>
      <family val="1"/>
    </font>
    <font>
      <b/>
      <u val="single"/>
      <sz val="18"/>
      <color indexed="8"/>
      <name val="新細明體"/>
      <family val="1"/>
    </font>
    <font>
      <sz val="18"/>
      <color indexed="8"/>
      <name val="新細明體"/>
      <family val="1"/>
    </font>
    <font>
      <sz val="16"/>
      <color indexed="8"/>
      <name val="新細明體"/>
      <family val="1"/>
    </font>
    <font>
      <u val="single"/>
      <sz val="16"/>
      <color indexed="8"/>
      <name val="新細明體"/>
      <family val="1"/>
    </font>
    <font>
      <b/>
      <sz val="16"/>
      <color indexed="12"/>
      <name val="新細明體"/>
      <family val="1"/>
    </font>
    <font>
      <b/>
      <sz val="16"/>
      <color indexed="17"/>
      <name val="新細明體"/>
      <family val="1"/>
    </font>
    <font>
      <sz val="13"/>
      <color indexed="8"/>
      <name val="新細明體"/>
      <family val="1"/>
    </font>
    <font>
      <sz val="15"/>
      <color indexed="8"/>
      <name val="新細明體"/>
      <family val="1"/>
    </font>
    <font>
      <b/>
      <sz val="12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新細明體"/>
      <family val="1"/>
    </font>
    <font>
      <sz val="12"/>
      <color theme="1"/>
      <name val="新細明體"/>
      <family val="1"/>
    </font>
    <font>
      <sz val="11"/>
      <color theme="1"/>
      <name val="新細明體"/>
      <family val="1"/>
    </font>
    <font>
      <sz val="14"/>
      <color theme="1"/>
      <name val="新細明體"/>
      <family val="1"/>
    </font>
    <font>
      <sz val="9"/>
      <color theme="1"/>
      <name val="新細明體"/>
      <family val="1"/>
    </font>
    <font>
      <sz val="12"/>
      <color rgb="FF000000"/>
      <name val="新細明體"/>
      <family val="1"/>
    </font>
    <font>
      <b/>
      <sz val="9"/>
      <color rgb="FFFF0000"/>
      <name val="新細明體"/>
      <family val="1"/>
    </font>
    <font>
      <b/>
      <sz val="13"/>
      <color theme="1"/>
      <name val="新細明體"/>
      <family val="1"/>
    </font>
    <font>
      <b/>
      <sz val="12"/>
      <color theme="1"/>
      <name val="新細明體"/>
      <family val="1"/>
    </font>
    <font>
      <sz val="10"/>
      <color theme="1"/>
      <name val="Calibri"/>
      <family val="1"/>
    </font>
    <font>
      <b/>
      <sz val="14"/>
      <color rgb="FF000000"/>
      <name val="新細明體"/>
      <family val="1"/>
    </font>
    <font>
      <b/>
      <sz val="12"/>
      <color rgb="FF000000"/>
      <name val="新細明體"/>
      <family val="1"/>
    </font>
    <font>
      <b/>
      <sz val="11"/>
      <color rgb="FFFF0000"/>
      <name val="新細明體"/>
      <family val="1"/>
    </font>
    <font>
      <sz val="11"/>
      <color theme="1"/>
      <name val="Segoe UI Emoji"/>
      <family val="2"/>
    </font>
    <font>
      <b/>
      <sz val="11"/>
      <color rgb="FF000000"/>
      <name val="新細明體"/>
      <family val="1"/>
    </font>
    <font>
      <sz val="11"/>
      <color theme="1"/>
      <name val="Calibri"/>
      <family val="1"/>
    </font>
    <font>
      <b/>
      <u val="single"/>
      <sz val="18"/>
      <color rgb="FF000000"/>
      <name val="Calibri"/>
      <family val="1"/>
    </font>
    <font>
      <b/>
      <sz val="18"/>
      <color rgb="FF000000"/>
      <name val="新細明體"/>
      <family val="1"/>
    </font>
    <font>
      <b/>
      <sz val="18"/>
      <color theme="1"/>
      <name val="新細明體"/>
      <family val="1"/>
    </font>
    <font>
      <sz val="18"/>
      <color theme="1"/>
      <name val="Calibri"/>
      <family val="1"/>
    </font>
    <font>
      <sz val="16"/>
      <color rgb="FF000000"/>
      <name val="Calibri"/>
      <family val="1"/>
    </font>
    <font>
      <b/>
      <sz val="16"/>
      <color rgb="FFFF0000"/>
      <name val="新細明體"/>
      <family val="1"/>
    </font>
    <font>
      <b/>
      <sz val="16"/>
      <color theme="1"/>
      <name val="新細明體"/>
      <family val="1"/>
    </font>
    <font>
      <b/>
      <sz val="16"/>
      <color rgb="FF7030A0"/>
      <name val="新細明體"/>
      <family val="1"/>
    </font>
    <font>
      <b/>
      <u val="single"/>
      <sz val="16"/>
      <color theme="1"/>
      <name val="新細明體"/>
      <family val="1"/>
    </font>
    <font>
      <b/>
      <u val="single"/>
      <sz val="16"/>
      <color theme="1"/>
      <name val="Calibri"/>
      <family val="2"/>
    </font>
    <font>
      <u val="single"/>
      <sz val="16"/>
      <color rgb="FF000000"/>
      <name val="Calibri"/>
      <family val="1"/>
    </font>
    <font>
      <b/>
      <sz val="16"/>
      <color rgb="FF000000"/>
      <name val="Calibri"/>
      <family val="1"/>
    </font>
    <font>
      <sz val="16"/>
      <color theme="1"/>
      <name val="Calibri"/>
      <family val="1"/>
    </font>
    <font>
      <sz val="16"/>
      <color rgb="FF000000"/>
      <name val="新細明體"/>
      <family val="1"/>
    </font>
    <font>
      <b/>
      <sz val="16"/>
      <color rgb="FF000000"/>
      <name val="新細明體"/>
      <family val="1"/>
    </font>
    <font>
      <sz val="16"/>
      <color theme="1"/>
      <name val="新細明體"/>
      <family val="1"/>
    </font>
    <font>
      <b/>
      <sz val="16"/>
      <color rgb="FF0000FF"/>
      <name val="Calibri"/>
      <family val="1"/>
    </font>
    <font>
      <b/>
      <sz val="16"/>
      <color rgb="FF008000"/>
      <name val="Calibri"/>
      <family val="1"/>
    </font>
    <font>
      <b/>
      <sz val="14"/>
      <color theme="1"/>
      <name val="新細明體"/>
      <family val="1"/>
    </font>
    <font>
      <b/>
      <sz val="14"/>
      <color theme="1"/>
      <name val="Calibri"/>
      <family val="1"/>
    </font>
    <font>
      <b/>
      <sz val="13"/>
      <color theme="1"/>
      <name val="Calibri"/>
      <family val="1"/>
    </font>
    <font>
      <sz val="13"/>
      <color theme="1"/>
      <name val="Calibri"/>
      <family val="1"/>
    </font>
    <font>
      <sz val="15"/>
      <color rgb="FF000000"/>
      <name val="Calibri"/>
      <family val="1"/>
    </font>
    <font>
      <b/>
      <sz val="16"/>
      <color theme="1"/>
      <name val="Calibri"/>
      <family val="1"/>
    </font>
    <font>
      <sz val="14"/>
      <color rgb="FF000000"/>
      <name val="新細明體"/>
      <family val="1"/>
    </font>
    <font>
      <b/>
      <sz val="12"/>
      <color rgb="FFFF0000"/>
      <name val="Calibri"/>
      <family val="1"/>
    </font>
    <font>
      <b/>
      <sz val="14"/>
      <color theme="1"/>
      <name val="標楷體"/>
      <family val="4"/>
    </font>
    <font>
      <b/>
      <sz val="10"/>
      <color rgb="FFFF0000"/>
      <name val="新細明體"/>
      <family val="1"/>
    </font>
    <font>
      <b/>
      <sz val="13.5"/>
      <color rgb="FFFF0000"/>
      <name val="新細明體"/>
      <family val="1"/>
    </font>
    <font>
      <sz val="11"/>
      <color rgb="FF000000"/>
      <name val="新細明體"/>
      <family val="1"/>
    </font>
    <font>
      <b/>
      <sz val="16"/>
      <color rgb="FF0000FF"/>
      <name val="新細明體"/>
      <family val="1"/>
    </font>
    <font>
      <sz val="13"/>
      <color rgb="FF000000"/>
      <name val="新細明體"/>
      <family val="1"/>
    </font>
    <font>
      <sz val="10"/>
      <color theme="1"/>
      <name val="新細明體"/>
      <family val="1"/>
    </font>
    <font>
      <b/>
      <sz val="12"/>
      <color theme="1"/>
      <name val="標楷體"/>
      <family val="4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7E7FF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20" borderId="0" applyNumberFormat="0" applyBorder="0" applyAlignment="0" applyProtection="0"/>
    <xf numFmtId="0" fontId="95" fillId="0" borderId="1" applyNumberFormat="0" applyFill="0" applyAlignment="0" applyProtection="0"/>
    <xf numFmtId="0" fontId="96" fillId="21" borderId="0" applyNumberFormat="0" applyBorder="0" applyAlignment="0" applyProtection="0"/>
    <xf numFmtId="9" fontId="0" fillId="0" borderId="0" applyFont="0" applyFill="0" applyBorder="0" applyAlignment="0" applyProtection="0"/>
    <xf numFmtId="0" fontId="9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0" borderId="3" applyNumberFormat="0" applyFill="0" applyAlignment="0" applyProtection="0"/>
    <xf numFmtId="0" fontId="0" fillId="23" borderId="4" applyNumberFormat="0" applyFon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29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5" applyNumberFormat="0" applyFill="0" applyAlignment="0" applyProtection="0"/>
    <xf numFmtId="0" fontId="103" fillId="0" borderId="6" applyNumberFormat="0" applyFill="0" applyAlignment="0" applyProtection="0"/>
    <xf numFmtId="0" fontId="104" fillId="0" borderId="7" applyNumberFormat="0" applyFill="0" applyAlignment="0" applyProtection="0"/>
    <xf numFmtId="0" fontId="104" fillId="0" borderId="0" applyNumberFormat="0" applyFill="0" applyBorder="0" applyAlignment="0" applyProtection="0"/>
    <xf numFmtId="0" fontId="105" fillId="30" borderId="2" applyNumberFormat="0" applyAlignment="0" applyProtection="0"/>
    <xf numFmtId="0" fontId="106" fillId="22" borderId="8" applyNumberFormat="0" applyAlignment="0" applyProtection="0"/>
    <xf numFmtId="0" fontId="107" fillId="31" borderId="9" applyNumberFormat="0" applyAlignment="0" applyProtection="0"/>
    <xf numFmtId="0" fontId="108" fillId="32" borderId="0" applyNumberFormat="0" applyBorder="0" applyAlignment="0" applyProtection="0"/>
    <xf numFmtId="0" fontId="109" fillId="0" borderId="0" applyNumberFormat="0" applyFill="0" applyBorder="0" applyAlignment="0" applyProtection="0"/>
  </cellStyleXfs>
  <cellXfs count="137">
    <xf numFmtId="0" fontId="0" fillId="0" borderId="0" xfId="0" applyFont="1" applyAlignment="1">
      <alignment vertical="center"/>
    </xf>
    <xf numFmtId="6" fontId="110" fillId="0" borderId="10" xfId="0" applyNumberFormat="1" applyFont="1" applyBorder="1" applyAlignment="1">
      <alignment horizontal="center" vertical="center" wrapText="1"/>
    </xf>
    <xf numFmtId="6" fontId="111" fillId="0" borderId="10" xfId="0" applyNumberFormat="1" applyFont="1" applyBorder="1" applyAlignment="1">
      <alignment horizontal="center" vertical="center" wrapText="1"/>
    </xf>
    <xf numFmtId="6" fontId="11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6" fontId="113" fillId="0" borderId="10" xfId="0" applyNumberFormat="1" applyFont="1" applyBorder="1" applyAlignment="1">
      <alignment horizontal="center" vertical="center" wrapText="1"/>
    </xf>
    <xf numFmtId="176" fontId="110" fillId="0" borderId="10" xfId="0" applyNumberFormat="1" applyFont="1" applyBorder="1" applyAlignment="1">
      <alignment horizontal="center" vertical="center" wrapText="1"/>
    </xf>
    <xf numFmtId="0" fontId="114" fillId="0" borderId="10" xfId="0" applyFont="1" applyBorder="1" applyAlignment="1">
      <alignment horizontal="center" vertical="center" wrapText="1"/>
    </xf>
    <xf numFmtId="6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1" fillId="0" borderId="0" xfId="0" applyFont="1" applyAlignment="1">
      <alignment vertical="center"/>
    </xf>
    <xf numFmtId="0" fontId="115" fillId="0" borderId="0" xfId="0" applyFont="1" applyAlignment="1">
      <alignment vertical="center"/>
    </xf>
    <xf numFmtId="6" fontId="116" fillId="0" borderId="10" xfId="0" applyNumberFormat="1" applyFont="1" applyBorder="1" applyAlignment="1">
      <alignment horizontal="center" vertical="center" wrapText="1"/>
    </xf>
    <xf numFmtId="0" fontId="113" fillId="0" borderId="10" xfId="0" applyFont="1" applyBorder="1" applyAlignment="1">
      <alignment horizontal="left" vertical="center"/>
    </xf>
    <xf numFmtId="0" fontId="11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118" fillId="0" borderId="10" xfId="0" applyFont="1" applyBorder="1" applyAlignment="1">
      <alignment horizontal="left" vertical="center"/>
    </xf>
    <xf numFmtId="0" fontId="119" fillId="0" borderId="10" xfId="0" applyFont="1" applyBorder="1" applyAlignment="1">
      <alignment horizontal="center" vertical="center"/>
    </xf>
    <xf numFmtId="0" fontId="120" fillId="0" borderId="0" xfId="0" applyFont="1" applyAlignment="1">
      <alignment horizontal="center" vertical="center"/>
    </xf>
    <xf numFmtId="0" fontId="121" fillId="0" borderId="0" xfId="0" applyFont="1" applyAlignment="1">
      <alignment horizontal="left" vertical="center"/>
    </xf>
    <xf numFmtId="0" fontId="111" fillId="0" borderId="0" xfId="0" applyFont="1" applyAlignment="1">
      <alignment horizontal="left" vertical="center"/>
    </xf>
    <xf numFmtId="0" fontId="111" fillId="0" borderId="10" xfId="0" applyFont="1" applyBorder="1" applyAlignment="1">
      <alignment horizontal="center" vertical="center" wrapText="1"/>
    </xf>
    <xf numFmtId="176" fontId="12" fillId="0" borderId="10" xfId="0" applyNumberFormat="1" applyFont="1" applyBorder="1" applyAlignment="1">
      <alignment horizontal="center" vertical="center" wrapText="1"/>
    </xf>
    <xf numFmtId="0" fontId="11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6" fontId="122" fillId="0" borderId="10" xfId="0" applyNumberFormat="1" applyFont="1" applyBorder="1" applyAlignment="1">
      <alignment horizontal="center" vertical="center" wrapText="1"/>
    </xf>
    <xf numFmtId="6" fontId="0" fillId="0" borderId="10" xfId="0" applyNumberFormat="1" applyBorder="1" applyAlignment="1">
      <alignment horizontal="center" vertical="center"/>
    </xf>
    <xf numFmtId="0" fontId="122" fillId="0" borderId="0" xfId="0" applyFont="1" applyAlignment="1">
      <alignment vertical="center"/>
    </xf>
    <xf numFmtId="0" fontId="123" fillId="0" borderId="0" xfId="0" applyFont="1" applyAlignment="1">
      <alignment vertical="center"/>
    </xf>
    <xf numFmtId="0" fontId="124" fillId="0" borderId="0" xfId="0" applyFont="1" applyAlignment="1">
      <alignment horizontal="left" vertical="center"/>
    </xf>
    <xf numFmtId="0" fontId="125" fillId="0" borderId="0" xfId="0" applyFont="1" applyAlignment="1">
      <alignment vertical="center"/>
    </xf>
    <xf numFmtId="0" fontId="112" fillId="0" borderId="0" xfId="0" applyFont="1" applyAlignment="1">
      <alignment horizontal="left" vertical="center"/>
    </xf>
    <xf numFmtId="0" fontId="126" fillId="0" borderId="0" xfId="0" applyFont="1" applyAlignment="1">
      <alignment vertical="center"/>
    </xf>
    <xf numFmtId="0" fontId="127" fillId="0" borderId="0" xfId="0" applyFont="1" applyAlignment="1">
      <alignment vertical="center"/>
    </xf>
    <xf numFmtId="0" fontId="128" fillId="0" borderId="0" xfId="0" applyFont="1" applyAlignment="1">
      <alignment vertical="center"/>
    </xf>
    <xf numFmtId="0" fontId="129" fillId="0" borderId="0" xfId="0" applyFont="1" applyAlignment="1">
      <alignment vertical="center"/>
    </xf>
    <xf numFmtId="0" fontId="130" fillId="0" borderId="0" xfId="0" applyFont="1" applyAlignment="1">
      <alignment vertical="center"/>
    </xf>
    <xf numFmtId="0" fontId="131" fillId="0" borderId="0" xfId="0" applyFont="1" applyAlignment="1">
      <alignment vertical="center"/>
    </xf>
    <xf numFmtId="0" fontId="132" fillId="0" borderId="0" xfId="0" applyFont="1" applyAlignment="1">
      <alignment vertical="center"/>
    </xf>
    <xf numFmtId="0" fontId="133" fillId="0" borderId="0" xfId="0" applyFont="1" applyAlignment="1">
      <alignment vertical="center"/>
    </xf>
    <xf numFmtId="0" fontId="134" fillId="0" borderId="0" xfId="0" applyFont="1" applyAlignment="1">
      <alignment vertical="center"/>
    </xf>
    <xf numFmtId="0" fontId="135" fillId="0" borderId="0" xfId="0" applyFont="1" applyAlignment="1">
      <alignment vertical="center"/>
    </xf>
    <xf numFmtId="0" fontId="136" fillId="0" borderId="0" xfId="0" applyFont="1" applyAlignment="1">
      <alignment vertical="center"/>
    </xf>
    <xf numFmtId="0" fontId="137" fillId="0" borderId="0" xfId="0" applyFont="1" applyAlignment="1">
      <alignment vertical="center"/>
    </xf>
    <xf numFmtId="0" fontId="138" fillId="0" borderId="0" xfId="0" applyFont="1" applyAlignment="1">
      <alignment vertical="center"/>
    </xf>
    <xf numFmtId="0" fontId="139" fillId="0" borderId="0" xfId="0" applyFont="1" applyAlignment="1">
      <alignment vertical="center"/>
    </xf>
    <xf numFmtId="0" fontId="140" fillId="0" borderId="0" xfId="0" applyFont="1" applyAlignment="1">
      <alignment vertical="center"/>
    </xf>
    <xf numFmtId="0" fontId="141" fillId="0" borderId="0" xfId="0" applyFont="1" applyAlignment="1">
      <alignment vertical="center"/>
    </xf>
    <xf numFmtId="0" fontId="142" fillId="0" borderId="0" xfId="0" applyFont="1" applyAlignment="1">
      <alignment vertical="center"/>
    </xf>
    <xf numFmtId="0" fontId="143" fillId="0" borderId="0" xfId="0" applyFont="1" applyAlignment="1">
      <alignment vertical="center"/>
    </xf>
    <xf numFmtId="0" fontId="143" fillId="0" borderId="0" xfId="0" applyFont="1" applyAlignment="1">
      <alignment horizontal="left" vertical="center" indent="5"/>
    </xf>
    <xf numFmtId="0" fontId="144" fillId="5" borderId="0" xfId="33" applyFont="1" applyFill="1" applyAlignment="1">
      <alignment horizontal="left" vertical="center"/>
      <protection/>
    </xf>
    <xf numFmtId="0" fontId="99" fillId="0" borderId="0" xfId="48" applyAlignment="1">
      <alignment horizontal="left" vertical="center"/>
    </xf>
    <xf numFmtId="0" fontId="145" fillId="6" borderId="0" xfId="0" applyFont="1" applyFill="1" applyAlignment="1">
      <alignment horizontal="left" vertical="center"/>
    </xf>
    <xf numFmtId="0" fontId="144" fillId="10" borderId="0" xfId="33" applyFont="1" applyFill="1" applyAlignment="1">
      <alignment horizontal="left" vertical="center"/>
      <protection/>
    </xf>
    <xf numFmtId="0" fontId="145" fillId="7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center"/>
    </xf>
    <xf numFmtId="0" fontId="146" fillId="0" borderId="0" xfId="0" applyFont="1" applyAlignment="1">
      <alignment horizontal="left" vertical="center"/>
    </xf>
    <xf numFmtId="0" fontId="99" fillId="0" borderId="0" xfId="48" applyAlignment="1">
      <alignment horizontal="left" vertical="top" wrapText="1"/>
    </xf>
    <xf numFmtId="0" fontId="147" fillId="0" borderId="0" xfId="0" applyFont="1" applyAlignment="1">
      <alignment horizontal="left" vertical="center"/>
    </xf>
    <xf numFmtId="0" fontId="148" fillId="0" borderId="0" xfId="0" applyFont="1" applyAlignment="1">
      <alignment vertical="center"/>
    </xf>
    <xf numFmtId="0" fontId="137" fillId="0" borderId="0" xfId="0" applyFont="1" applyAlignment="1">
      <alignment vertical="center"/>
    </xf>
    <xf numFmtId="0" fontId="149" fillId="0" borderId="0" xfId="0" applyFont="1" applyAlignment="1">
      <alignment vertical="center"/>
    </xf>
    <xf numFmtId="6" fontId="119" fillId="0" borderId="10" xfId="0" applyNumberFormat="1" applyFont="1" applyBorder="1" applyAlignment="1">
      <alignment horizontal="center" vertical="center"/>
    </xf>
    <xf numFmtId="0" fontId="111" fillId="0" borderId="10" xfId="0" applyFont="1" applyBorder="1" applyAlignment="1">
      <alignment horizontal="center" vertical="center" wrapText="1"/>
    </xf>
    <xf numFmtId="0" fontId="120" fillId="9" borderId="0" xfId="0" applyFont="1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top" wrapText="1"/>
    </xf>
    <xf numFmtId="0" fontId="120" fillId="7" borderId="11" xfId="0" applyFont="1" applyFill="1" applyBorder="1" applyAlignment="1">
      <alignment horizontal="center" vertical="center"/>
    </xf>
    <xf numFmtId="0" fontId="150" fillId="7" borderId="11" xfId="0" applyFont="1" applyFill="1" applyBorder="1" applyAlignment="1">
      <alignment horizontal="center" vertical="center"/>
    </xf>
    <xf numFmtId="176" fontId="48" fillId="0" borderId="12" xfId="0" applyNumberFormat="1" applyFont="1" applyBorder="1" applyAlignment="1">
      <alignment horizontal="center" vertical="center" wrapText="1"/>
    </xf>
    <xf numFmtId="0" fontId="151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Alignment="1">
      <alignment vertical="center"/>
    </xf>
    <xf numFmtId="0" fontId="152" fillId="0" borderId="0" xfId="33" applyFont="1" applyAlignment="1">
      <alignment vertical="center" wrapText="1"/>
      <protection/>
    </xf>
    <xf numFmtId="0" fontId="120" fillId="7" borderId="0" xfId="0" applyFont="1" applyFill="1" applyAlignment="1">
      <alignment vertical="center"/>
    </xf>
    <xf numFmtId="0" fontId="152" fillId="0" borderId="0" xfId="33" applyFont="1" applyAlignment="1">
      <alignment horizontal="center" vertical="center" wrapText="1"/>
      <protection/>
    </xf>
    <xf numFmtId="0" fontId="153" fillId="0" borderId="0" xfId="33" applyFont="1" applyAlignment="1">
      <alignment vertical="center"/>
      <protection/>
    </xf>
    <xf numFmtId="0" fontId="154" fillId="7" borderId="0" xfId="0" applyFont="1" applyFill="1" applyAlignment="1">
      <alignment vertical="center"/>
    </xf>
    <xf numFmtId="0" fontId="112" fillId="7" borderId="0" xfId="0" applyFont="1" applyFill="1" applyAlignment="1">
      <alignment horizontal="left" vertical="center" indent="1"/>
    </xf>
    <xf numFmtId="0" fontId="118" fillId="0" borderId="10" xfId="0" applyFont="1" applyBorder="1" applyAlignment="1">
      <alignment horizontal="center" vertical="center" wrapText="1"/>
    </xf>
    <xf numFmtId="0" fontId="111" fillId="0" borderId="10" xfId="0" applyFont="1" applyBorder="1" applyAlignment="1">
      <alignment horizontal="center" vertical="center" wrapText="1"/>
    </xf>
    <xf numFmtId="0" fontId="125" fillId="5" borderId="10" xfId="0" applyFont="1" applyFill="1" applyBorder="1" applyAlignment="1">
      <alignment vertical="center" wrapText="1"/>
    </xf>
    <xf numFmtId="0" fontId="125" fillId="5" borderId="13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13" fillId="0" borderId="10" xfId="0" applyFont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left" vertical="center" wrapText="1"/>
    </xf>
    <xf numFmtId="0" fontId="11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top" wrapText="1"/>
    </xf>
    <xf numFmtId="0" fontId="155" fillId="10" borderId="10" xfId="0" applyFont="1" applyFill="1" applyBorder="1" applyAlignment="1">
      <alignment horizontal="left" vertical="center" wrapText="1"/>
    </xf>
    <xf numFmtId="0" fontId="4" fillId="10" borderId="10" xfId="0" applyFont="1" applyFill="1" applyBorder="1" applyAlignment="1">
      <alignment horizontal="left" vertical="center" wrapText="1"/>
    </xf>
    <xf numFmtId="0" fontId="120" fillId="0" borderId="0" xfId="0" applyFont="1" applyAlignment="1">
      <alignment horizontal="left" vertical="center"/>
    </xf>
    <xf numFmtId="0" fontId="128" fillId="0" borderId="0" xfId="0" applyFont="1" applyAlignment="1">
      <alignment horizontal="center" vertical="center"/>
    </xf>
    <xf numFmtId="0" fontId="132" fillId="0" borderId="0" xfId="0" applyFont="1" applyAlignment="1">
      <alignment horizontal="center" vertical="center"/>
    </xf>
    <xf numFmtId="0" fontId="156" fillId="0" borderId="0" xfId="0" applyFont="1" applyAlignment="1">
      <alignment vertical="center"/>
    </xf>
    <xf numFmtId="0" fontId="15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52" fillId="0" borderId="0" xfId="33" applyFont="1" applyAlignment="1">
      <alignment vertical="center" wrapText="1"/>
      <protection/>
    </xf>
    <xf numFmtId="0" fontId="152" fillId="0" borderId="0" xfId="33" applyFont="1" applyAlignment="1">
      <alignment horizontal="center" vertical="center" wrapText="1"/>
      <protection/>
    </xf>
    <xf numFmtId="0" fontId="109" fillId="0" borderId="10" xfId="0" applyFont="1" applyBorder="1" applyAlignment="1">
      <alignment horizontal="left" vertical="center" wrapText="1"/>
    </xf>
    <xf numFmtId="6" fontId="120" fillId="0" borderId="14" xfId="0" applyNumberFormat="1" applyFont="1" applyBorder="1" applyAlignment="1">
      <alignment horizontal="center" vertical="center"/>
    </xf>
    <xf numFmtId="6" fontId="120" fillId="0" borderId="15" xfId="0" applyNumberFormat="1" applyFont="1" applyBorder="1" applyAlignment="1">
      <alignment horizontal="center" vertical="center"/>
    </xf>
    <xf numFmtId="0" fontId="157" fillId="0" borderId="0" xfId="0" applyFont="1" applyAlignment="1">
      <alignment horizontal="center" vertical="center"/>
    </xf>
    <xf numFmtId="0" fontId="157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2" fillId="0" borderId="17" xfId="0" applyNumberFormat="1" applyFont="1" applyBorder="1" applyAlignment="1">
      <alignment horizontal="left" vertical="center" wrapText="1"/>
    </xf>
    <xf numFmtId="0" fontId="12" fillId="0" borderId="14" xfId="0" applyNumberFormat="1" applyFont="1" applyBorder="1" applyAlignment="1">
      <alignment horizontal="left" vertical="center" wrapText="1"/>
    </xf>
    <xf numFmtId="0" fontId="12" fillId="0" borderId="15" xfId="0" applyNumberFormat="1" applyFont="1" applyBorder="1" applyAlignment="1">
      <alignment horizontal="left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120" fillId="0" borderId="0" xfId="0" applyFont="1" applyAlignment="1">
      <alignment horizontal="center" vertical="center"/>
    </xf>
    <xf numFmtId="0" fontId="150" fillId="0" borderId="0" xfId="0" applyFont="1" applyAlignment="1">
      <alignment horizontal="left" vertical="center"/>
    </xf>
    <xf numFmtId="0" fontId="150" fillId="0" borderId="16" xfId="0" applyFont="1" applyBorder="1" applyAlignment="1">
      <alignment horizontal="left" vertical="center"/>
    </xf>
    <xf numFmtId="0" fontId="120" fillId="0" borderId="11" xfId="0" applyFont="1" applyBorder="1" applyAlignment="1">
      <alignment horizontal="right" vertical="center"/>
    </xf>
    <xf numFmtId="0" fontId="120" fillId="0" borderId="14" xfId="0" applyFont="1" applyBorder="1" applyAlignment="1">
      <alignment horizontal="right" vertical="center"/>
    </xf>
    <xf numFmtId="0" fontId="145" fillId="5" borderId="0" xfId="0" applyFont="1" applyFill="1" applyAlignment="1">
      <alignment horizontal="right" vertical="center" wrapText="1"/>
    </xf>
    <xf numFmtId="0" fontId="109" fillId="0" borderId="13" xfId="0" applyFont="1" applyBorder="1" applyAlignment="1">
      <alignment horizontal="left" vertical="center" wrapText="1"/>
    </xf>
    <xf numFmtId="0" fontId="4" fillId="23" borderId="18" xfId="0" applyFont="1" applyFill="1" applyBorder="1" applyAlignment="1">
      <alignment horizontal="center" vertical="center" wrapText="1"/>
    </xf>
    <xf numFmtId="0" fontId="4" fillId="23" borderId="19" xfId="0" applyFont="1" applyFill="1" applyBorder="1" applyAlignment="1">
      <alignment horizontal="center" vertical="center" wrapText="1"/>
    </xf>
    <xf numFmtId="0" fontId="4" fillId="23" borderId="20" xfId="0" applyFont="1" applyFill="1" applyBorder="1" applyAlignment="1">
      <alignment horizontal="center" vertical="center" wrapText="1"/>
    </xf>
    <xf numFmtId="0" fontId="4" fillId="23" borderId="21" xfId="0" applyFont="1" applyFill="1" applyBorder="1" applyAlignment="1">
      <alignment horizontal="center" vertical="center" wrapText="1"/>
    </xf>
    <xf numFmtId="0" fontId="120" fillId="7" borderId="0" xfId="0" applyFont="1" applyFill="1" applyAlignment="1">
      <alignment vertical="center"/>
    </xf>
    <xf numFmtId="0" fontId="111" fillId="7" borderId="0" xfId="0" applyFont="1" applyFill="1" applyAlignment="1">
      <alignment vertical="center"/>
    </xf>
    <xf numFmtId="0" fontId="158" fillId="0" borderId="10" xfId="0" applyFont="1" applyFill="1" applyBorder="1" applyAlignment="1">
      <alignment vertical="center" wrapText="1"/>
    </xf>
    <xf numFmtId="0" fontId="113" fillId="0" borderId="10" xfId="0" applyFont="1" applyBorder="1" applyAlignment="1">
      <alignment horizontal="center" vertical="center"/>
    </xf>
    <xf numFmtId="0" fontId="1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59" fillId="0" borderId="0" xfId="33" applyFont="1" applyAlignment="1">
      <alignment horizontal="left" vertical="center" wrapTex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466725</xdr:colOff>
      <xdr:row>0</xdr:row>
      <xdr:rowOff>19050</xdr:rowOff>
    </xdr:from>
    <xdr:to>
      <xdr:col>16</xdr:col>
      <xdr:colOff>514350</xdr:colOff>
      <xdr:row>4</xdr:row>
      <xdr:rowOff>247650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9050"/>
          <a:ext cx="16383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19050</xdr:rowOff>
    </xdr:from>
    <xdr:to>
      <xdr:col>11</xdr:col>
      <xdr:colOff>0</xdr:colOff>
      <xdr:row>42</xdr:row>
      <xdr:rowOff>1104900</xdr:rowOff>
    </xdr:to>
    <xdr:pic>
      <xdr:nvPicPr>
        <xdr:cNvPr id="2" name="圖片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92025"/>
          <a:ext cx="56102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33</xdr:row>
      <xdr:rowOff>9525</xdr:rowOff>
    </xdr:from>
    <xdr:to>
      <xdr:col>7</xdr:col>
      <xdr:colOff>85725</xdr:colOff>
      <xdr:row>34</xdr:row>
      <xdr:rowOff>304800</xdr:rowOff>
    </xdr:to>
    <xdr:pic>
      <xdr:nvPicPr>
        <xdr:cNvPr id="3" name="圖片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9220200"/>
          <a:ext cx="676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tmall.com.tw/i/7255597" TargetMode="External" /><Relationship Id="rId2" Type="http://schemas.openxmlformats.org/officeDocument/2006/relationships/hyperlink" Target="https://www.etmall.com.tw/i/7255600" TargetMode="External" /><Relationship Id="rId3" Type="http://schemas.openxmlformats.org/officeDocument/2006/relationships/hyperlink" Target="https://www.etmall.com.tw/i/3670701" TargetMode="External" /><Relationship Id="rId4" Type="http://schemas.openxmlformats.org/officeDocument/2006/relationships/hyperlink" Target="https://www.etmall.com.tw/i/3670702" TargetMode="External" /><Relationship Id="rId5" Type="http://schemas.openxmlformats.org/officeDocument/2006/relationships/hyperlink" Target="https://www.etmall.com.tw/i/7208091" TargetMode="External" /><Relationship Id="rId6" Type="http://schemas.openxmlformats.org/officeDocument/2006/relationships/hyperlink" Target="https://www.etmall.com.tw/i/3240606" TargetMode="External" /><Relationship Id="rId7" Type="http://schemas.openxmlformats.org/officeDocument/2006/relationships/comments" Target="../comments1.xml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"/>
  <sheetViews>
    <sheetView tabSelected="1" zoomScale="96" zoomScaleNormal="96" zoomScalePageLayoutView="0" workbookViewId="0" topLeftCell="A1">
      <selection activeCell="D3" sqref="D3:F3"/>
    </sheetView>
  </sheetViews>
  <sheetFormatPr defaultColWidth="9.00390625" defaultRowHeight="15.75"/>
  <cols>
    <col min="1" max="1" width="9.75390625" style="0" customWidth="1"/>
    <col min="2" max="2" width="4.00390625" style="0" customWidth="1"/>
    <col min="3" max="3" width="2.625" style="0" customWidth="1"/>
    <col min="4" max="4" width="5.25390625" style="0" customWidth="1"/>
    <col min="5" max="5" width="9.50390625" style="0" customWidth="1"/>
    <col min="6" max="6" width="4.875" style="0" customWidth="1"/>
    <col min="7" max="7" width="7.25390625" style="0" customWidth="1"/>
    <col min="8" max="8" width="5.875" style="0" customWidth="1"/>
    <col min="9" max="9" width="10.125" style="0" customWidth="1"/>
    <col min="10" max="10" width="4.50390625" style="0" customWidth="1"/>
    <col min="11" max="11" width="9.875" style="0" customWidth="1"/>
    <col min="12" max="12" width="4.75390625" style="0" customWidth="1"/>
    <col min="13" max="13" width="6.50390625" style="0" customWidth="1"/>
    <col min="14" max="14" width="10.875" style="0" customWidth="1"/>
    <col min="15" max="15" width="11.875" style="0" customWidth="1"/>
    <col min="17" max="17" width="11.75390625" style="0" customWidth="1"/>
    <col min="19" max="19" width="4.50390625" style="0" customWidth="1"/>
    <col min="20" max="20" width="12.125" style="0" customWidth="1"/>
  </cols>
  <sheetData>
    <row r="1" spans="1:20" ht="36" customHeight="1">
      <c r="A1" s="97" t="s">
        <v>24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R1" s="50" t="s">
        <v>41</v>
      </c>
      <c r="S1" s="46"/>
      <c r="T1" s="37"/>
    </row>
    <row r="2" spans="1:20" ht="28.5" customHeight="1">
      <c r="A2" s="98" t="s">
        <v>25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R2" s="50" t="s">
        <v>42</v>
      </c>
      <c r="S2" s="46"/>
      <c r="T2" s="37"/>
    </row>
    <row r="3" spans="1:20" ht="21.75" customHeight="1">
      <c r="A3" s="96" t="s">
        <v>8</v>
      </c>
      <c r="B3" s="96"/>
      <c r="C3" s="12" t="s">
        <v>0</v>
      </c>
      <c r="D3" s="99" t="s">
        <v>104</v>
      </c>
      <c r="E3" s="99"/>
      <c r="F3" s="99"/>
      <c r="G3" s="20" t="s">
        <v>14</v>
      </c>
      <c r="H3" s="99"/>
      <c r="I3" s="99"/>
      <c r="J3" s="99"/>
      <c r="K3" s="20" t="s">
        <v>15</v>
      </c>
      <c r="L3" s="110"/>
      <c r="M3" s="110"/>
      <c r="N3" s="110"/>
      <c r="R3" s="51" t="s">
        <v>43</v>
      </c>
      <c r="S3" s="46"/>
      <c r="T3" s="37"/>
    </row>
    <row r="4" spans="1:20" ht="21.75" customHeight="1" thickBot="1">
      <c r="A4" s="96" t="s">
        <v>9</v>
      </c>
      <c r="B4" s="96"/>
      <c r="C4" s="12" t="s">
        <v>0</v>
      </c>
      <c r="D4" s="100"/>
      <c r="E4" s="100"/>
      <c r="F4" s="100"/>
      <c r="G4" s="20" t="s">
        <v>6</v>
      </c>
      <c r="H4" s="100"/>
      <c r="I4" s="100"/>
      <c r="J4" s="100"/>
      <c r="K4" s="20" t="s">
        <v>7</v>
      </c>
      <c r="L4" s="115"/>
      <c r="M4" s="115"/>
      <c r="N4" s="115"/>
      <c r="R4" s="52" t="s">
        <v>44</v>
      </c>
      <c r="S4" s="46"/>
      <c r="T4" s="37"/>
    </row>
    <row r="5" spans="1:14" ht="21.75" customHeight="1" thickBot="1">
      <c r="A5" s="96" t="s">
        <v>10</v>
      </c>
      <c r="B5" s="96"/>
      <c r="C5" s="12" t="s">
        <v>0</v>
      </c>
      <c r="D5" s="116"/>
      <c r="E5" s="116"/>
      <c r="F5" s="116"/>
      <c r="G5" s="116"/>
      <c r="H5" s="117"/>
      <c r="I5" s="72" t="s">
        <v>40</v>
      </c>
      <c r="J5" s="111" t="s">
        <v>99</v>
      </c>
      <c r="K5" s="112"/>
      <c r="L5" s="113"/>
      <c r="M5" s="73" t="s">
        <v>91</v>
      </c>
      <c r="N5" s="74"/>
    </row>
    <row r="6" spans="1:23" ht="21.75" customHeight="1" thickBot="1">
      <c r="A6" s="96" t="s">
        <v>11</v>
      </c>
      <c r="B6" s="96"/>
      <c r="C6" s="12" t="s">
        <v>0</v>
      </c>
      <c r="D6" s="116"/>
      <c r="E6" s="116"/>
      <c r="F6" s="116"/>
      <c r="G6" s="116"/>
      <c r="H6" s="116"/>
      <c r="I6" s="116"/>
      <c r="J6" s="116"/>
      <c r="K6" s="116"/>
      <c r="L6" s="93" t="s">
        <v>92</v>
      </c>
      <c r="M6" s="93"/>
      <c r="N6" s="93"/>
      <c r="O6" s="63" t="s">
        <v>66</v>
      </c>
      <c r="P6" s="61"/>
      <c r="Q6" s="61"/>
      <c r="R6" s="61"/>
      <c r="S6" s="61"/>
      <c r="T6" s="61"/>
      <c r="U6" s="61"/>
      <c r="V6" s="61"/>
      <c r="W6" s="61"/>
    </row>
    <row r="7" spans="1:23" ht="21.75" customHeight="1" thickBot="1">
      <c r="A7" s="108" t="s">
        <v>26</v>
      </c>
      <c r="B7" s="108"/>
      <c r="C7" s="108"/>
      <c r="D7" s="108"/>
      <c r="E7" s="108"/>
      <c r="F7" s="108"/>
      <c r="G7" s="108"/>
      <c r="H7" s="108"/>
      <c r="I7" s="108"/>
      <c r="J7" s="109"/>
      <c r="K7" s="118" t="s">
        <v>16</v>
      </c>
      <c r="L7" s="119"/>
      <c r="M7" s="106">
        <f>N15+N23-N5</f>
        <v>0</v>
      </c>
      <c r="N7" s="107"/>
      <c r="O7" s="53" t="s">
        <v>67</v>
      </c>
      <c r="P7" s="54" t="s">
        <v>68</v>
      </c>
      <c r="Q7" s="58"/>
      <c r="R7" s="58"/>
      <c r="S7" s="54"/>
      <c r="T7" s="55" t="s">
        <v>69</v>
      </c>
      <c r="U7" s="54" t="s">
        <v>70</v>
      </c>
      <c r="V7" s="58"/>
      <c r="W7" s="58"/>
    </row>
    <row r="8" spans="1:23" ht="30" customHeight="1">
      <c r="A8" s="129" t="s">
        <v>1</v>
      </c>
      <c r="B8" s="85" t="s">
        <v>78</v>
      </c>
      <c r="C8" s="85"/>
      <c r="D8" s="114" t="s">
        <v>17</v>
      </c>
      <c r="E8" s="114"/>
      <c r="F8" s="114"/>
      <c r="G8" s="114"/>
      <c r="H8" s="114"/>
      <c r="I8" s="114"/>
      <c r="J8" s="86" t="s">
        <v>97</v>
      </c>
      <c r="K8" s="87"/>
      <c r="L8" s="122" t="s">
        <v>29</v>
      </c>
      <c r="M8" s="123"/>
      <c r="N8" s="121" t="s">
        <v>33</v>
      </c>
      <c r="O8" s="56" t="s">
        <v>71</v>
      </c>
      <c r="P8" s="54" t="s">
        <v>72</v>
      </c>
      <c r="Q8" s="58"/>
      <c r="R8" s="58"/>
      <c r="S8" s="54"/>
      <c r="T8" s="57" t="s">
        <v>73</v>
      </c>
      <c r="U8" s="54" t="s">
        <v>74</v>
      </c>
      <c r="V8" s="58"/>
      <c r="W8" s="58"/>
    </row>
    <row r="9" spans="1:23" ht="30" customHeight="1">
      <c r="A9" s="129"/>
      <c r="B9" s="85"/>
      <c r="C9" s="85"/>
      <c r="D9" s="88" t="s">
        <v>38</v>
      </c>
      <c r="E9" s="88"/>
      <c r="F9" s="88" t="s">
        <v>37</v>
      </c>
      <c r="G9" s="88"/>
      <c r="H9" s="88" t="s">
        <v>39</v>
      </c>
      <c r="I9" s="88"/>
      <c r="J9" s="86"/>
      <c r="K9" s="86"/>
      <c r="L9" s="124"/>
      <c r="M9" s="125"/>
      <c r="N9" s="105"/>
      <c r="O9" s="69" t="s">
        <v>81</v>
      </c>
      <c r="P9" s="54" t="s">
        <v>82</v>
      </c>
      <c r="Q9" s="59"/>
      <c r="R9" s="59"/>
      <c r="S9" s="120" t="s">
        <v>75</v>
      </c>
      <c r="T9" s="120"/>
      <c r="U9" s="54" t="s">
        <v>76</v>
      </c>
      <c r="V9" s="62"/>
      <c r="W9" s="62"/>
    </row>
    <row r="10" spans="1:16" ht="19.5" customHeight="1">
      <c r="A10" s="129"/>
      <c r="B10" s="85"/>
      <c r="C10" s="85"/>
      <c r="D10" s="23" t="s">
        <v>18</v>
      </c>
      <c r="E10" s="1">
        <v>980</v>
      </c>
      <c r="F10" s="23" t="s">
        <v>18</v>
      </c>
      <c r="G10" s="1">
        <v>850</v>
      </c>
      <c r="H10" s="23" t="s">
        <v>19</v>
      </c>
      <c r="I10" s="13">
        <v>1680</v>
      </c>
      <c r="J10" s="23" t="s">
        <v>19</v>
      </c>
      <c r="K10" s="27">
        <v>1080</v>
      </c>
      <c r="L10" s="23" t="s">
        <v>18</v>
      </c>
      <c r="M10" s="6">
        <v>590</v>
      </c>
      <c r="N10" s="23" t="s">
        <v>21</v>
      </c>
      <c r="P10" s="45" t="s">
        <v>57</v>
      </c>
    </row>
    <row r="11" spans="1:17" ht="19.5" customHeight="1">
      <c r="A11" s="14"/>
      <c r="B11" s="89"/>
      <c r="C11" s="89"/>
      <c r="D11" s="23"/>
      <c r="E11" s="2">
        <f>E10*D11</f>
        <v>0</v>
      </c>
      <c r="F11" s="23"/>
      <c r="G11" s="2">
        <f>F11*G10</f>
        <v>0</v>
      </c>
      <c r="H11" s="23"/>
      <c r="I11" s="3">
        <f>H11*I10</f>
        <v>0</v>
      </c>
      <c r="J11" s="23"/>
      <c r="K11" s="28">
        <f>K10*J11</f>
        <v>0</v>
      </c>
      <c r="L11" s="9"/>
      <c r="M11" s="8">
        <f>L11*M10</f>
        <v>0</v>
      </c>
      <c r="N11" s="5">
        <f>SUM(E11+G11+I11+K11)+M11</f>
        <v>0</v>
      </c>
      <c r="Q11" s="66" t="s">
        <v>93</v>
      </c>
    </row>
    <row r="12" spans="1:22" ht="19.5" customHeight="1">
      <c r="A12" s="14"/>
      <c r="B12" s="89"/>
      <c r="C12" s="89"/>
      <c r="D12" s="23"/>
      <c r="E12" s="2">
        <f>E10*D12</f>
        <v>0</v>
      </c>
      <c r="F12" s="23"/>
      <c r="G12" s="2">
        <f>F12*G10</f>
        <v>0</v>
      </c>
      <c r="H12" s="23"/>
      <c r="I12" s="3">
        <f>H12*I10</f>
        <v>0</v>
      </c>
      <c r="J12" s="23"/>
      <c r="K12" s="28">
        <f>J12*K10</f>
        <v>0</v>
      </c>
      <c r="L12" s="9"/>
      <c r="M12" s="8">
        <f>L12*M10</f>
        <v>0</v>
      </c>
      <c r="N12" s="5">
        <f>SUM(E12+G12+I12+K12)+M12</f>
        <v>0</v>
      </c>
      <c r="O12" s="34"/>
      <c r="P12" s="45" t="s">
        <v>58</v>
      </c>
      <c r="R12" s="46"/>
      <c r="S12" s="46"/>
      <c r="T12" s="46"/>
      <c r="U12" s="46"/>
      <c r="V12" s="46"/>
    </row>
    <row r="13" spans="1:22" ht="19.5" customHeight="1">
      <c r="A13" s="14"/>
      <c r="B13" s="89"/>
      <c r="C13" s="89"/>
      <c r="D13" s="23"/>
      <c r="E13" s="2">
        <f>E10*D13</f>
        <v>0</v>
      </c>
      <c r="F13" s="23"/>
      <c r="G13" s="2">
        <f>F13*G10</f>
        <v>0</v>
      </c>
      <c r="H13" s="23"/>
      <c r="I13" s="3">
        <f>H13*I10</f>
        <v>0</v>
      </c>
      <c r="J13" s="23"/>
      <c r="K13" s="28">
        <f>J13*K10</f>
        <v>0</v>
      </c>
      <c r="L13" s="9"/>
      <c r="M13" s="8">
        <f>L13*M10</f>
        <v>0</v>
      </c>
      <c r="N13" s="5">
        <f>SUM(E13+G13+I13+K13)+M13</f>
        <v>0</v>
      </c>
      <c r="Q13" s="65" t="s">
        <v>77</v>
      </c>
      <c r="R13" s="46"/>
      <c r="S13" s="46"/>
      <c r="T13" s="46"/>
      <c r="U13" s="46"/>
      <c r="V13" s="46"/>
    </row>
    <row r="14" spans="1:20" ht="19.5" customHeight="1">
      <c r="A14" s="14"/>
      <c r="B14" s="89"/>
      <c r="C14" s="89"/>
      <c r="D14" s="23"/>
      <c r="E14" s="2">
        <f>D14*E10</f>
        <v>0</v>
      </c>
      <c r="F14" s="23"/>
      <c r="G14" s="2">
        <f>F14*G10</f>
        <v>0</v>
      </c>
      <c r="H14" s="23"/>
      <c r="I14" s="3">
        <f>H14*I10</f>
        <v>0</v>
      </c>
      <c r="J14" s="23"/>
      <c r="K14" s="28">
        <f>J14*K10</f>
        <v>0</v>
      </c>
      <c r="L14" s="10"/>
      <c r="M14" s="8">
        <f>L14*M10</f>
        <v>0</v>
      </c>
      <c r="N14" s="5">
        <f>SUM(E14+G14+I14+K14)+M14</f>
        <v>0</v>
      </c>
      <c r="P14" s="38" t="s">
        <v>45</v>
      </c>
      <c r="R14" s="46"/>
      <c r="S14" s="46"/>
      <c r="T14" s="46"/>
    </row>
    <row r="15" spans="1:20" ht="19.5" customHeight="1">
      <c r="A15" s="84" t="s">
        <v>22</v>
      </c>
      <c r="B15" s="84"/>
      <c r="C15" s="84"/>
      <c r="D15" s="19">
        <f>SUM(D11:D14)</f>
        <v>0</v>
      </c>
      <c r="E15" s="19">
        <f aca="true" t="shared" si="0" ref="E15:M15">SUM(E11:E14)</f>
        <v>0</v>
      </c>
      <c r="F15" s="19">
        <f t="shared" si="0"/>
        <v>0</v>
      </c>
      <c r="G15" s="19">
        <f t="shared" si="0"/>
        <v>0</v>
      </c>
      <c r="H15" s="19">
        <f t="shared" si="0"/>
        <v>0</v>
      </c>
      <c r="I15" s="19">
        <f t="shared" si="0"/>
        <v>0</v>
      </c>
      <c r="J15" s="19">
        <f t="shared" si="0"/>
        <v>0</v>
      </c>
      <c r="K15" s="19">
        <f t="shared" si="0"/>
        <v>0</v>
      </c>
      <c r="L15" s="19">
        <f t="shared" si="0"/>
        <v>0</v>
      </c>
      <c r="M15" s="19">
        <f t="shared" si="0"/>
        <v>0</v>
      </c>
      <c r="N15" s="67">
        <f>SUM(N11:N14)</f>
        <v>0</v>
      </c>
      <c r="P15" s="44" t="s">
        <v>46</v>
      </c>
      <c r="R15" s="46"/>
      <c r="S15" s="46"/>
      <c r="T15" s="46"/>
    </row>
    <row r="16" spans="1:22" ht="9.75" customHeight="1">
      <c r="A16" s="1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R16" s="46"/>
      <c r="S16" s="46"/>
      <c r="T16" s="46"/>
      <c r="U16" s="46"/>
      <c r="V16" s="46"/>
    </row>
    <row r="17" spans="1:21" ht="39.75" customHeight="1">
      <c r="A17" s="129" t="s">
        <v>1</v>
      </c>
      <c r="B17" s="85" t="s">
        <v>78</v>
      </c>
      <c r="C17" s="85"/>
      <c r="D17" s="94" t="s">
        <v>80</v>
      </c>
      <c r="E17" s="95"/>
      <c r="F17" s="90" t="s">
        <v>34</v>
      </c>
      <c r="G17" s="90"/>
      <c r="H17" s="128" t="s">
        <v>79</v>
      </c>
      <c r="I17" s="128"/>
      <c r="J17" s="92" t="s">
        <v>83</v>
      </c>
      <c r="K17" s="92"/>
      <c r="L17" s="130" t="s">
        <v>27</v>
      </c>
      <c r="M17" s="131"/>
      <c r="N17" s="105" t="s">
        <v>33</v>
      </c>
      <c r="O17" s="36"/>
      <c r="P17" s="47" t="s">
        <v>49</v>
      </c>
      <c r="R17" s="49"/>
      <c r="S17" s="49"/>
      <c r="T17" s="49"/>
      <c r="U17" s="49"/>
    </row>
    <row r="18" spans="1:21" ht="39.75" customHeight="1">
      <c r="A18" s="129"/>
      <c r="B18" s="85"/>
      <c r="C18" s="85"/>
      <c r="D18" s="95"/>
      <c r="E18" s="95"/>
      <c r="F18" s="90"/>
      <c r="G18" s="90"/>
      <c r="H18" s="128"/>
      <c r="I18" s="128"/>
      <c r="J18" s="92"/>
      <c r="K18" s="92"/>
      <c r="L18" s="131"/>
      <c r="M18" s="131"/>
      <c r="N18" s="105"/>
      <c r="P18" s="49" t="s">
        <v>50</v>
      </c>
      <c r="R18" s="49"/>
      <c r="S18" s="49"/>
      <c r="T18" s="49"/>
      <c r="U18" s="49"/>
    </row>
    <row r="19" spans="1:16" ht="18" customHeight="1">
      <c r="A19" s="129"/>
      <c r="B19" s="85"/>
      <c r="C19" s="85"/>
      <c r="D19" s="23" t="s">
        <v>20</v>
      </c>
      <c r="E19" s="1">
        <v>980</v>
      </c>
      <c r="F19" s="23" t="s">
        <v>20</v>
      </c>
      <c r="G19" s="1">
        <v>780</v>
      </c>
      <c r="H19" s="23" t="s">
        <v>30</v>
      </c>
      <c r="I19" s="6">
        <v>890</v>
      </c>
      <c r="J19" s="68" t="s">
        <v>18</v>
      </c>
      <c r="K19" s="6">
        <v>1590</v>
      </c>
      <c r="L19" s="7" t="s">
        <v>35</v>
      </c>
      <c r="M19" s="6">
        <v>690</v>
      </c>
      <c r="N19" s="23" t="s">
        <v>23</v>
      </c>
      <c r="P19" s="64" t="s">
        <v>47</v>
      </c>
    </row>
    <row r="20" spans="1:23" ht="19.5" customHeight="1">
      <c r="A20" s="14"/>
      <c r="B20" s="89"/>
      <c r="C20" s="89"/>
      <c r="D20" s="4"/>
      <c r="E20" s="8">
        <f>D20*E19</f>
        <v>0</v>
      </c>
      <c r="F20" s="4"/>
      <c r="G20" s="8">
        <f>F20*G19</f>
        <v>0</v>
      </c>
      <c r="H20" s="9"/>
      <c r="I20" s="8">
        <f>H20*I19</f>
        <v>0</v>
      </c>
      <c r="J20" s="9"/>
      <c r="K20" s="24">
        <f>J20*K19</f>
        <v>0</v>
      </c>
      <c r="L20" s="16"/>
      <c r="M20" s="17"/>
      <c r="N20" s="8">
        <f>E20+G20+I20+K20+M20</f>
        <v>0</v>
      </c>
      <c r="P20" s="64" t="s">
        <v>48</v>
      </c>
      <c r="R20" s="35"/>
      <c r="S20" s="35"/>
      <c r="T20" s="35"/>
      <c r="U20" s="35"/>
      <c r="V20" s="35"/>
      <c r="W20" s="35"/>
    </row>
    <row r="21" spans="1:23" ht="19.5" customHeight="1">
      <c r="A21" s="18"/>
      <c r="B21" s="91"/>
      <c r="C21" s="91"/>
      <c r="D21" s="4"/>
      <c r="E21" s="8">
        <f>D21*E19</f>
        <v>0</v>
      </c>
      <c r="F21" s="4"/>
      <c r="G21" s="8">
        <f>F21*G19</f>
        <v>0</v>
      </c>
      <c r="H21" s="9"/>
      <c r="I21" s="8">
        <f>H21*I19</f>
        <v>0</v>
      </c>
      <c r="J21" s="9"/>
      <c r="K21" s="24">
        <f>J21*K19</f>
        <v>0</v>
      </c>
      <c r="L21" s="16"/>
      <c r="M21" s="17"/>
      <c r="N21" s="8">
        <f>E21+G21+I21+K21+M21</f>
        <v>0</v>
      </c>
      <c r="R21" s="35"/>
      <c r="S21" s="35"/>
      <c r="T21" s="35"/>
      <c r="U21" s="35"/>
      <c r="V21" s="35"/>
      <c r="W21" s="35"/>
    </row>
    <row r="22" spans="1:16" ht="19.5" customHeight="1">
      <c r="A22" s="18"/>
      <c r="B22" s="91"/>
      <c r="C22" s="91"/>
      <c r="D22" s="4"/>
      <c r="E22" s="8">
        <f>D22*E19</f>
        <v>0</v>
      </c>
      <c r="F22" s="4"/>
      <c r="G22" s="8">
        <f>F22*G19</f>
        <v>0</v>
      </c>
      <c r="H22" s="9"/>
      <c r="I22" s="8">
        <f>H22*I19</f>
        <v>0</v>
      </c>
      <c r="J22" s="9"/>
      <c r="K22" s="24">
        <f>J22*K19</f>
        <v>0</v>
      </c>
      <c r="L22" s="16"/>
      <c r="M22" s="17"/>
      <c r="N22" s="8">
        <f>E22+G22+I22+K22+M22</f>
        <v>0</v>
      </c>
      <c r="P22" s="39" t="s">
        <v>56</v>
      </c>
    </row>
    <row r="23" spans="1:16" ht="19.5" customHeight="1">
      <c r="A23" s="84" t="s">
        <v>22</v>
      </c>
      <c r="B23" s="84"/>
      <c r="C23" s="84"/>
      <c r="D23" s="19">
        <f>SUM(D20:D22)</f>
        <v>0</v>
      </c>
      <c r="E23" s="19">
        <f>SUM(E20:E22)</f>
        <v>0</v>
      </c>
      <c r="F23" s="19">
        <f>SUM(F20:F22)</f>
        <v>0</v>
      </c>
      <c r="G23" s="19">
        <f aca="true" t="shared" si="1" ref="G23:N23">SUM(G20:G22)</f>
        <v>0</v>
      </c>
      <c r="H23" s="19">
        <f t="shared" si="1"/>
        <v>0</v>
      </c>
      <c r="I23" s="19">
        <f t="shared" si="1"/>
        <v>0</v>
      </c>
      <c r="J23" s="19">
        <f>SUM(J20:J22)</f>
        <v>0</v>
      </c>
      <c r="K23" s="19">
        <f>SUM(K20:K22)</f>
        <v>0</v>
      </c>
      <c r="L23" s="19"/>
      <c r="M23" s="19">
        <f>SUM(M20:M22)</f>
        <v>0</v>
      </c>
      <c r="N23" s="19">
        <f t="shared" si="1"/>
        <v>0</v>
      </c>
      <c r="P23" s="48" t="s">
        <v>59</v>
      </c>
    </row>
    <row r="24" spans="1:16" ht="21.75" customHeight="1">
      <c r="A24" s="132" t="s">
        <v>36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P24" s="40" t="s">
        <v>52</v>
      </c>
    </row>
    <row r="25" spans="1:16" ht="19.5" customHeight="1">
      <c r="A25" s="126" t="s">
        <v>100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P25" s="41" t="s">
        <v>53</v>
      </c>
    </row>
    <row r="26" spans="1:14" s="77" customFormat="1" ht="19.5" customHeight="1">
      <c r="A26" s="83" t="s">
        <v>101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</row>
    <row r="27" spans="1:16" s="77" customFormat="1" ht="19.5" customHeight="1">
      <c r="A27" s="82" t="s">
        <v>98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P27" s="40" t="s">
        <v>54</v>
      </c>
    </row>
    <row r="28" spans="1:16" ht="19.5" customHeight="1">
      <c r="A28" s="127" t="s">
        <v>12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P28" s="42" t="s">
        <v>51</v>
      </c>
    </row>
    <row r="29" spans="1:16" ht="18" customHeight="1">
      <c r="A29" s="29" t="s">
        <v>28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P29" s="43" t="s">
        <v>55</v>
      </c>
    </row>
    <row r="30" spans="1:16" ht="18" customHeight="1">
      <c r="A30" s="11" t="s">
        <v>85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P30" s="60" t="s">
        <v>60</v>
      </c>
    </row>
    <row r="31" spans="1:34" s="32" customFormat="1" ht="18" customHeight="1">
      <c r="A31" s="11" t="s">
        <v>84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/>
      <c r="P31" t="s">
        <v>61</v>
      </c>
      <c r="X31"/>
      <c r="AC31"/>
      <c r="AD31"/>
      <c r="AE31"/>
      <c r="AF31"/>
      <c r="AG31"/>
      <c r="AH31"/>
    </row>
    <row r="32" spans="1:34" s="32" customFormat="1" ht="18" customHeight="1">
      <c r="A32" s="30" t="s">
        <v>31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P32" t="s">
        <v>62</v>
      </c>
      <c r="X32"/>
      <c r="AC32"/>
      <c r="AD32"/>
      <c r="AE32"/>
      <c r="AF32"/>
      <c r="AG32"/>
      <c r="AH32"/>
    </row>
    <row r="33" spans="1:16" ht="18" customHeight="1">
      <c r="A33" s="30" t="s">
        <v>32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P33" t="s">
        <v>63</v>
      </c>
    </row>
    <row r="34" spans="1:16" ht="24.75" customHeight="1">
      <c r="A34" s="103" t="s">
        <v>2</v>
      </c>
      <c r="B34" s="103"/>
      <c r="C34" s="103"/>
      <c r="D34" s="103"/>
      <c r="E34" s="103"/>
      <c r="F34" s="103"/>
      <c r="G34" s="103"/>
      <c r="H34" s="103"/>
      <c r="I34" s="136" t="s">
        <v>3</v>
      </c>
      <c r="J34" s="136"/>
      <c r="K34" s="136"/>
      <c r="L34" s="136"/>
      <c r="M34" s="136"/>
      <c r="N34" s="136"/>
      <c r="P34" t="s">
        <v>96</v>
      </c>
    </row>
    <row r="35" spans="1:16" ht="24.75" customHeight="1">
      <c r="A35" s="103" t="s">
        <v>102</v>
      </c>
      <c r="B35" s="103"/>
      <c r="C35" s="103"/>
      <c r="D35" s="103"/>
      <c r="E35" s="103"/>
      <c r="F35" s="103"/>
      <c r="G35" s="103"/>
      <c r="H35" s="103"/>
      <c r="J35" s="104" t="s">
        <v>4</v>
      </c>
      <c r="K35" s="104"/>
      <c r="L35" s="104"/>
      <c r="M35" s="104"/>
      <c r="N35" s="104"/>
      <c r="P35" t="s">
        <v>65</v>
      </c>
    </row>
    <row r="36" spans="1:16" ht="24.75" customHeight="1">
      <c r="A36" s="103" t="s">
        <v>103</v>
      </c>
      <c r="B36" s="103"/>
      <c r="C36" s="103"/>
      <c r="D36" s="103"/>
      <c r="E36" s="103"/>
      <c r="F36" s="103"/>
      <c r="G36" s="103"/>
      <c r="H36" s="103"/>
      <c r="I36" s="103"/>
      <c r="J36" s="104" t="s">
        <v>5</v>
      </c>
      <c r="K36" s="104"/>
      <c r="L36" s="104"/>
      <c r="M36" s="104"/>
      <c r="N36" s="104"/>
      <c r="P36" t="s">
        <v>64</v>
      </c>
    </row>
    <row r="37" spans="1:14" s="77" customFormat="1" ht="19.5" customHeight="1">
      <c r="A37" s="81" t="s">
        <v>94</v>
      </c>
      <c r="B37" s="78"/>
      <c r="C37" s="78"/>
      <c r="D37" s="78"/>
      <c r="E37" s="78"/>
      <c r="F37" s="78"/>
      <c r="G37" s="78"/>
      <c r="H37" s="78"/>
      <c r="I37" s="78"/>
      <c r="J37" s="80"/>
      <c r="K37" s="80"/>
      <c r="L37" s="80"/>
      <c r="M37" s="80"/>
      <c r="N37" s="80"/>
    </row>
    <row r="38" spans="1:14" s="77" customFormat="1" ht="19.5" customHeight="1">
      <c r="A38" s="81" t="s">
        <v>95</v>
      </c>
      <c r="B38" s="78"/>
      <c r="C38" s="78"/>
      <c r="D38" s="78"/>
      <c r="E38" s="78"/>
      <c r="F38" s="78"/>
      <c r="G38" s="78"/>
      <c r="H38" s="78"/>
      <c r="I38" s="78"/>
      <c r="J38" s="80"/>
      <c r="K38" s="80"/>
      <c r="L38" s="80"/>
      <c r="M38" s="80"/>
      <c r="N38" s="80"/>
    </row>
    <row r="39" spans="1:14" s="77" customFormat="1" ht="7.5" customHeight="1">
      <c r="A39" s="75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</row>
    <row r="40" spans="1:14" ht="51.75" customHeight="1">
      <c r="A40" s="133" t="s">
        <v>13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</row>
    <row r="41" spans="1:14" ht="6.75" customHeight="1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69.75" customHeight="1">
      <c r="A42" s="133" t="s">
        <v>87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</row>
    <row r="43" spans="1:14" ht="88.5" customHeight="1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</row>
    <row r="44" spans="1:14" ht="69.75" customHeight="1">
      <c r="A44" s="133" t="s">
        <v>88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</row>
    <row r="45" spans="1:14" ht="6.75" customHeight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</row>
    <row r="46" spans="1:14" ht="122.25" customHeight="1">
      <c r="A46" s="133" t="s">
        <v>86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</row>
    <row r="47" spans="1:14" ht="6.75" customHeight="1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</row>
    <row r="48" spans="1:14" ht="86.25" customHeight="1">
      <c r="A48" s="134" t="s">
        <v>89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</row>
    <row r="49" spans="1:14" ht="6.75" customHeight="1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</row>
    <row r="50" spans="1:14" ht="127.5" customHeight="1">
      <c r="A50" s="101" t="s">
        <v>90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</row>
  </sheetData>
  <sheetProtection/>
  <mergeCells count="61">
    <mergeCell ref="A44:N44"/>
    <mergeCell ref="A48:N48"/>
    <mergeCell ref="A40:N40"/>
    <mergeCell ref="A46:N46"/>
    <mergeCell ref="A34:H34"/>
    <mergeCell ref="I34:N34"/>
    <mergeCell ref="A42:N42"/>
    <mergeCell ref="A35:H35"/>
    <mergeCell ref="A8:A10"/>
    <mergeCell ref="A15:C15"/>
    <mergeCell ref="B22:C22"/>
    <mergeCell ref="L17:M18"/>
    <mergeCell ref="A17:A19"/>
    <mergeCell ref="B20:C20"/>
    <mergeCell ref="H9:I9"/>
    <mergeCell ref="K7:L7"/>
    <mergeCell ref="S9:T9"/>
    <mergeCell ref="N8:N9"/>
    <mergeCell ref="B8:C10"/>
    <mergeCell ref="L8:M9"/>
    <mergeCell ref="F9:G9"/>
    <mergeCell ref="A7:J7"/>
    <mergeCell ref="L3:N3"/>
    <mergeCell ref="J5:L5"/>
    <mergeCell ref="D8:I8"/>
    <mergeCell ref="L4:N4"/>
    <mergeCell ref="A4:B4"/>
    <mergeCell ref="D5:H5"/>
    <mergeCell ref="A6:B6"/>
    <mergeCell ref="D6:K6"/>
    <mergeCell ref="H4:J4"/>
    <mergeCell ref="A50:N50"/>
    <mergeCell ref="A36:I36"/>
    <mergeCell ref="J35:N35"/>
    <mergeCell ref="J36:N36"/>
    <mergeCell ref="N17:N18"/>
    <mergeCell ref="B12:C12"/>
    <mergeCell ref="A25:N25"/>
    <mergeCell ref="A28:N28"/>
    <mergeCell ref="H17:I18"/>
    <mergeCell ref="A24:N24"/>
    <mergeCell ref="L6:N6"/>
    <mergeCell ref="D17:E18"/>
    <mergeCell ref="A5:B5"/>
    <mergeCell ref="A1:N1"/>
    <mergeCell ref="A2:N2"/>
    <mergeCell ref="D3:F3"/>
    <mergeCell ref="D4:F4"/>
    <mergeCell ref="H3:J3"/>
    <mergeCell ref="A3:B3"/>
    <mergeCell ref="M7:N7"/>
    <mergeCell ref="A23:C23"/>
    <mergeCell ref="B17:C19"/>
    <mergeCell ref="J8:K9"/>
    <mergeCell ref="D9:E9"/>
    <mergeCell ref="B11:C11"/>
    <mergeCell ref="F17:G18"/>
    <mergeCell ref="B21:C21"/>
    <mergeCell ref="J17:K18"/>
    <mergeCell ref="B13:C13"/>
    <mergeCell ref="B14:C14"/>
  </mergeCells>
  <hyperlinks>
    <hyperlink ref="P8" r:id="rId1" display="https://www.etmall.com.tw/i/7255597"/>
    <hyperlink ref="P7" r:id="rId2" display="https://www.etmall.com.tw/i/7255600"/>
    <hyperlink ref="U7" r:id="rId3" display="https://www.etmall.com.tw/i/3670701"/>
    <hyperlink ref="U8" r:id="rId4" display="https://www.etmall.com.tw/i/3670702"/>
    <hyperlink ref="U9" r:id="rId5" display="https://www.etmall.com.tw/i/7208091"/>
    <hyperlink ref="P9" r:id="rId6" display="https://www.etmall.com.tw/i/3240606"/>
  </hyperlinks>
  <printOptions horizontalCentered="1"/>
  <pageMargins left="0.31496062992125984" right="0.31496062992125984" top="0.7480314960629921" bottom="0.35433070866141736" header="0.31496062992125984" footer="0.31496062992125984"/>
  <pageSetup horizontalDpi="300" verticalDpi="300" orientation="portrait" paperSize="9" r:id="rId10"/>
  <drawing r:id="rId9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ES131</cp:lastModifiedBy>
  <cp:lastPrinted>2023-11-02T09:23:49Z</cp:lastPrinted>
  <dcterms:created xsi:type="dcterms:W3CDTF">2022-09-27T08:28:40Z</dcterms:created>
  <dcterms:modified xsi:type="dcterms:W3CDTF">2023-11-13T02:32:51Z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